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8.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168.53\特別アプリ\本社経理部共有\財務部\財務・資金G\--【業務別】--\ファクトブック\2017.3FB\開示用データ集_パス　19251925d\20171218 更新時削除データ\"/>
    </mc:Choice>
  </mc:AlternateContent>
  <workbookProtection workbookPassword="A065" lockStructure="1"/>
  <bookViews>
    <workbookView xWindow="0" yWindow="0" windowWidth="20490" windowHeight="7920" tabRatio="818"/>
  </bookViews>
  <sheets>
    <sheet name="P.1市場①" sheetId="326" r:id="rId1"/>
    <sheet name="P.2財務①" sheetId="324" r:id="rId2"/>
    <sheet name="P.3財務②" sheetId="325" r:id="rId3"/>
    <sheet name="P.4指標①" sheetId="273" r:id="rId4"/>
    <sheet name="P.5指標②" sheetId="314" r:id="rId5"/>
    <sheet name="P.6業績①" sheetId="315" r:id="rId6"/>
    <sheet name="P.7業績②" sheetId="316" r:id="rId7"/>
    <sheet name="P.8業績③" sheetId="317" r:id="rId8"/>
    <sheet name="P.9業績④" sheetId="318" r:id="rId9"/>
    <sheet name="P.10業績⑤" sheetId="345" r:id="rId10"/>
    <sheet name="P.11参考①" sheetId="319" r:id="rId11"/>
    <sheet name="P.12参考②" sheetId="347" r:id="rId12"/>
    <sheet name="P.13参考③" sheetId="321" r:id="rId13"/>
    <sheet name="P.14参考④" sheetId="320" r:id="rId14"/>
    <sheet name="P.15参考⑤" sheetId="340" r:id="rId15"/>
    <sheet name="P.16参考⑥" sheetId="339" r:id="rId16"/>
    <sheet name="P.17財務①個別" sheetId="342" r:id="rId17"/>
    <sheet name="P.18財務②個別" sheetId="343" r:id="rId18"/>
    <sheet name="P.19業績①個別" sheetId="344" r:id="rId19"/>
  </sheets>
  <externalReferences>
    <externalReference r:id="rId20"/>
  </externalReferences>
  <definedNames>
    <definedName name="_xlnm.Print_Area" localSheetId="9">P.10業績⑤!$A$1:$J$29</definedName>
    <definedName name="_xlnm.Print_Area" localSheetId="10">P.11参考①!$A$1:$L$34</definedName>
    <definedName name="_xlnm.Print_Area" localSheetId="11">P.12参考②!$A$69:$L$127</definedName>
    <definedName name="_xlnm.Print_Area" localSheetId="12">P.13参考③!$A$1:$K$65</definedName>
    <definedName name="_xlnm.Print_Area" localSheetId="13">P.14参考④!$A$1:$K$42</definedName>
    <definedName name="_xlnm.Print_Area" localSheetId="14">P.15参考⑤!$A$1:$K$56</definedName>
    <definedName name="_xlnm.Print_Area" localSheetId="15">P.16参考⑥!$A$1:$L$50</definedName>
    <definedName name="_xlnm.Print_Area" localSheetId="16">P.17財務①個別!$A$1:$I$65</definedName>
    <definedName name="_xlnm.Print_Area" localSheetId="17">P.18財務②個別!$A$1:$I$21</definedName>
    <definedName name="_xlnm.Print_Area" localSheetId="18">P.19業績①個別!$A$1:$J$48</definedName>
    <definedName name="_xlnm.Print_Area" localSheetId="0">P.1市場①!$A$1:$L$36</definedName>
    <definedName name="_xlnm.Print_Area" localSheetId="1">P.2財務①!$A$1:$L$62</definedName>
    <definedName name="_xlnm.Print_Area" localSheetId="2">P.3財務②!$A$1:$M$42</definedName>
    <definedName name="_xlnm.Print_Area" localSheetId="3">P.4指標①!$A$1:$L$31</definedName>
    <definedName name="_xlnm.Print_Area" localSheetId="4">P.5指標②!$A$1:$L$25</definedName>
    <definedName name="_xlnm.Print_Area" localSheetId="5">P.6業績①!$A$1:$M$18</definedName>
    <definedName name="_xlnm.Print_Area" localSheetId="6">P.7業績②!$A$1:$M$31</definedName>
    <definedName name="_xlnm.Print_Area" localSheetId="7">P.8業績③!$A$1:$I$69</definedName>
    <definedName name="_xlnm.Print_Area" localSheetId="8">P.9業績④!$A$1:$I$66</definedName>
    <definedName name="プロジェクト" localSheetId="9">#REF!</definedName>
    <definedName name="プロジェクト" localSheetId="10">#REF!</definedName>
    <definedName name="プロジェクト" localSheetId="11">#REF!</definedName>
    <definedName name="プロジェクト" localSheetId="12">#REF!</definedName>
    <definedName name="プロジェクト" localSheetId="13">#REF!</definedName>
    <definedName name="プロジェクト" localSheetId="14">#REF!</definedName>
    <definedName name="プロジェクト" localSheetId="15">#REF!</definedName>
    <definedName name="プロジェクト" localSheetId="16">#REF!</definedName>
    <definedName name="プロジェクト" localSheetId="17">#REF!</definedName>
    <definedName name="プロジェクト" localSheetId="18">#REF!</definedName>
    <definedName name="プロジェクト" localSheetId="0">#REF!</definedName>
    <definedName name="プロジェクト" localSheetId="1">#REF!</definedName>
    <definedName name="プロジェクト" localSheetId="2">#REF!</definedName>
    <definedName name="プロジェクト" localSheetId="4">#REF!</definedName>
    <definedName name="プロジェクト" localSheetId="5">#REF!</definedName>
    <definedName name="プロジェクト" localSheetId="6">#REF!</definedName>
    <definedName name="プロジェクト" localSheetId="7">#REF!</definedName>
    <definedName name="プロジェクト" localSheetId="8">#REF!</definedName>
    <definedName name="プロジェクト">#REF!</definedName>
    <definedName name="プロジェクトマスタ" localSheetId="9">#REF!</definedName>
    <definedName name="プロジェクトマスタ" localSheetId="10">#REF!</definedName>
    <definedName name="プロジェクトマスタ" localSheetId="11">#REF!</definedName>
    <definedName name="プロジェクトマスタ" localSheetId="12">#REF!</definedName>
    <definedName name="プロジェクトマスタ" localSheetId="13">#REF!</definedName>
    <definedName name="プロジェクトマスタ" localSheetId="14">#REF!</definedName>
    <definedName name="プロジェクトマスタ" localSheetId="15">#REF!</definedName>
    <definedName name="プロジェクトマスタ" localSheetId="16">#REF!</definedName>
    <definedName name="プロジェクトマスタ" localSheetId="17">#REF!</definedName>
    <definedName name="プロジェクトマスタ" localSheetId="18">#REF!</definedName>
    <definedName name="プロジェクトマスタ" localSheetId="0">#REF!</definedName>
    <definedName name="プロジェクトマスタ" localSheetId="1">#REF!</definedName>
    <definedName name="プロジェクトマスタ" localSheetId="2">#REF!</definedName>
    <definedName name="プロジェクトマスタ" localSheetId="4">#REF!</definedName>
    <definedName name="プロジェクトマスタ" localSheetId="5">#REF!</definedName>
    <definedName name="プロジェクトマスタ" localSheetId="6">#REF!</definedName>
    <definedName name="プロジェクトマスタ" localSheetId="7">#REF!</definedName>
    <definedName name="プロジェクトマスタ" localSheetId="8">#REF!</definedName>
    <definedName name="プロジェクトマスタ">#REF!</definedName>
    <definedName name="取得単位" localSheetId="9">[1]FXデータシート!#REF!</definedName>
    <definedName name="取得単位" localSheetId="10">[1]FXデータシート!#REF!</definedName>
    <definedName name="取得単位" localSheetId="11">[1]FXデータシート!#REF!</definedName>
    <definedName name="取得単位" localSheetId="12">[1]FXデータシート!#REF!</definedName>
    <definedName name="取得単位" localSheetId="13">[1]FXデータシート!#REF!</definedName>
    <definedName name="取得単位" localSheetId="14">[1]FXデータシート!#REF!</definedName>
    <definedName name="取得単位" localSheetId="15">[1]FXデータシート!#REF!</definedName>
    <definedName name="取得単位" localSheetId="16">[1]FXデータシート!#REF!</definedName>
    <definedName name="取得単位" localSheetId="17">[1]FXデータシート!#REF!</definedName>
    <definedName name="取得単位" localSheetId="18">[1]FXデータシート!#REF!</definedName>
    <definedName name="取得単位" localSheetId="0">[1]FXデータシート!#REF!</definedName>
    <definedName name="取得単位" localSheetId="1">[1]FXデータシート!#REF!</definedName>
    <definedName name="取得単位" localSheetId="2">[1]FXデータシート!#REF!</definedName>
    <definedName name="取得単位" localSheetId="4">[1]FXデータシート!#REF!</definedName>
    <definedName name="取得単位" localSheetId="5">[1]FXデータシート!#REF!</definedName>
    <definedName name="取得単位" localSheetId="6">[1]FXデータシート!#REF!</definedName>
    <definedName name="取得単位" localSheetId="7">[1]FXデータシート!#REF!</definedName>
    <definedName name="取得単位" localSheetId="8">[1]FXデータシート!#REF!</definedName>
    <definedName name="取得単位">[1]FXデータシート!#REF!</definedName>
  </definedNames>
  <calcPr calcId="152511"/>
</workbook>
</file>

<file path=xl/calcChain.xml><?xml version="1.0" encoding="utf-8"?>
<calcChain xmlns="http://schemas.openxmlformats.org/spreadsheetml/2006/main">
  <c r="R102" i="347" l="1"/>
  <c r="Q102" i="347"/>
  <c r="S43" i="347"/>
  <c r="R43" i="347"/>
  <c r="K42" i="325" l="1"/>
  <c r="J42" i="325"/>
  <c r="I42" i="325"/>
  <c r="H42" i="325"/>
  <c r="G42" i="325"/>
  <c r="F42" i="325"/>
  <c r="E42" i="325"/>
  <c r="D42" i="325"/>
  <c r="C42" i="325"/>
  <c r="I9" i="339" l="1"/>
  <c r="H9" i="339"/>
  <c r="G9" i="339"/>
  <c r="F9" i="339"/>
  <c r="E9" i="339"/>
</calcChain>
</file>

<file path=xl/comments1.xml><?xml version="1.0" encoding="utf-8"?>
<comments xmlns="http://schemas.openxmlformats.org/spreadsheetml/2006/main">
  <authors>
    <author>大和ハウス工業株式会社</author>
  </authors>
  <commentList>
    <comment ref="B29" authorId="0" shapeId="0">
      <text>
        <r>
          <rPr>
            <sz val="9"/>
            <color indexed="81"/>
            <rFont val="ＭＳ Ｐゴシック"/>
            <family val="3"/>
            <charset val="128"/>
          </rPr>
          <t xml:space="preserve">受取利息及び割引料　- 支払利息及び割引率
</t>
        </r>
      </text>
    </comment>
    <comment ref="B30" authorId="0" shapeId="0">
      <text>
        <r>
          <rPr>
            <b/>
            <sz val="9"/>
            <color indexed="81"/>
            <rFont val="ＭＳ Ｐゴシック"/>
            <family val="3"/>
            <charset val="128"/>
          </rPr>
          <t>決算短信
期末発行済株式数(自己株式を含む) -　期末自己株式数</t>
        </r>
      </text>
    </comment>
  </commentList>
</comments>
</file>

<file path=xl/sharedStrings.xml><?xml version="1.0" encoding="utf-8"?>
<sst xmlns="http://schemas.openxmlformats.org/spreadsheetml/2006/main" count="1866" uniqueCount="781">
  <si>
    <t>Number of condominium units managed</t>
    <phoneticPr fontId="3"/>
  </si>
  <si>
    <t>Total</t>
  </si>
  <si>
    <t>Net sales</t>
  </si>
  <si>
    <t>Cost of sales</t>
  </si>
  <si>
    <t>Operating income</t>
  </si>
  <si>
    <t>Other</t>
  </si>
  <si>
    <t>Total assets</t>
  </si>
  <si>
    <t>-</t>
  </si>
  <si>
    <t>Sublease areas of commercial facilites</t>
    <phoneticPr fontId="3"/>
  </si>
  <si>
    <t>Rental housing</t>
    <phoneticPr fontId="3"/>
  </si>
  <si>
    <t>Condominiums for sale</t>
    <phoneticPr fontId="3"/>
  </si>
  <si>
    <t>Health &amp; Leisure</t>
    <phoneticPr fontId="3"/>
  </si>
  <si>
    <t>Current ratio</t>
  </si>
  <si>
    <t>－</t>
  </si>
  <si>
    <t>Net Sales</t>
    <phoneticPr fontId="3"/>
  </si>
  <si>
    <t>Operating income</t>
    <phoneticPr fontId="3"/>
  </si>
  <si>
    <t>Ordinary income</t>
    <phoneticPr fontId="3"/>
  </si>
  <si>
    <t>Number of rental housing units managed and occupancy rates</t>
    <phoneticPr fontId="3"/>
  </si>
  <si>
    <t>'16/03</t>
    <phoneticPr fontId="3"/>
  </si>
  <si>
    <t>'16/03</t>
  </si>
  <si>
    <t>Net income</t>
    <phoneticPr fontId="3"/>
  </si>
  <si>
    <t>'10/03</t>
  </si>
  <si>
    <t>'09/03</t>
  </si>
  <si>
    <t>'17/03</t>
    <phoneticPr fontId="3"/>
  </si>
  <si>
    <t>'11/03</t>
  </si>
  <si>
    <r>
      <rPr>
        <sz val="8"/>
        <color rgb="FF231F20"/>
        <rFont val="Myriad Web"/>
        <family val="2"/>
      </rPr>
      <t>Net sales</t>
    </r>
  </si>
  <si>
    <r>
      <rPr>
        <sz val="8"/>
        <color rgb="FF231F20"/>
        <rFont val="Myriad Web"/>
        <family val="2"/>
      </rPr>
      <t>Gross profit</t>
    </r>
  </si>
  <si>
    <r>
      <rPr>
        <sz val="8"/>
        <color rgb="FF231F20"/>
        <rFont val="Myriad Web"/>
        <family val="2"/>
      </rPr>
      <t>Operating income</t>
    </r>
  </si>
  <si>
    <r>
      <rPr>
        <sz val="8"/>
        <color rgb="FF231F20"/>
        <rFont val="Myriad Web"/>
        <family val="2"/>
      </rPr>
      <t>Net income attributable to owners of parent</t>
    </r>
  </si>
  <si>
    <r>
      <rPr>
        <sz val="8"/>
        <color rgb="FF231F20"/>
        <rFont val="Myriad Web"/>
        <family val="2"/>
      </rPr>
      <t>Gross margin</t>
    </r>
  </si>
  <si>
    <t>'15/03</t>
  </si>
  <si>
    <t>'14/03</t>
  </si>
  <si>
    <t>'13/03</t>
  </si>
  <si>
    <t>'12/03</t>
  </si>
  <si>
    <t>Ordinary income</t>
    <phoneticPr fontId="3"/>
  </si>
  <si>
    <t>Return on equity 
(ROE)</t>
    <phoneticPr fontId="3"/>
  </si>
  <si>
    <t>Return on assets 
(ROA)</t>
    <phoneticPr fontId="3"/>
  </si>
  <si>
    <t>Interest-bearing debt</t>
  </si>
  <si>
    <t>Fixed ratio</t>
  </si>
  <si>
    <t>D/E ratio</t>
  </si>
  <si>
    <t>Net D/E ratio</t>
    <phoneticPr fontId="27"/>
  </si>
  <si>
    <t>Earnings per share (EPS)</t>
    <phoneticPr fontId="27"/>
  </si>
  <si>
    <t>Book-value per share</t>
    <phoneticPr fontId="27"/>
  </si>
  <si>
    <t>Payout ratio</t>
    <phoneticPr fontId="27"/>
  </si>
  <si>
    <r>
      <rPr>
        <sz val="12"/>
        <rFont val="ＭＳ Ｐゴシック"/>
        <family val="3"/>
        <charset val="128"/>
      </rPr>
      <t>　</t>
    </r>
    <r>
      <rPr>
        <sz val="12"/>
        <rFont val="Myriad Web"/>
        <family val="2"/>
      </rPr>
      <t xml:space="preserve">Sales by Segment (Consolidated)   </t>
    </r>
    <r>
      <rPr>
        <sz val="12"/>
        <rFont val="ＭＳ Ｐゴシック"/>
        <family val="3"/>
        <charset val="128"/>
      </rPr>
      <t>セグメント別売上高（連結）</t>
    </r>
    <rPh sb="40" eb="41">
      <t>ベツ</t>
    </rPh>
    <rPh sb="41" eb="43">
      <t>ウリアゲ</t>
    </rPh>
    <rPh sb="43" eb="44">
      <t>タカ</t>
    </rPh>
    <phoneticPr fontId="3"/>
  </si>
  <si>
    <t>Single-Family Houses</t>
  </si>
  <si>
    <t>Rental Housing</t>
  </si>
  <si>
    <t>Condominiums</t>
  </si>
  <si>
    <t>Existing Home Business</t>
  </si>
  <si>
    <t>Commercial Facilities</t>
  </si>
  <si>
    <t>Logistics, Business &amp; Corporate Facilities</t>
  </si>
  <si>
    <t>Other Businesses</t>
  </si>
  <si>
    <t>Adjustment</t>
  </si>
  <si>
    <t>'17/03</t>
    <phoneticPr fontId="3"/>
  </si>
  <si>
    <t>'17/03</t>
    <phoneticPr fontId="3"/>
  </si>
  <si>
    <t>Operating margin</t>
    <phoneticPr fontId="3"/>
  </si>
  <si>
    <r>
      <rPr>
        <sz val="12"/>
        <rFont val="ＭＳ Ｐゴシック"/>
        <family val="3"/>
        <charset val="128"/>
      </rPr>
      <t>　</t>
    </r>
    <r>
      <rPr>
        <sz val="12"/>
        <rFont val="Myriad Web"/>
        <family val="2"/>
      </rPr>
      <t xml:space="preserve">Operating Income and Operating margin by Segment (Consolidated)   </t>
    </r>
    <r>
      <rPr>
        <sz val="12"/>
        <rFont val="ＭＳ Ｐゴシック"/>
        <family val="3"/>
        <charset val="128"/>
      </rPr>
      <t>セグメント別営業利益・営業利益率（連結）</t>
    </r>
    <rPh sb="72" eb="73">
      <t>ベツ</t>
    </rPh>
    <rPh sb="73" eb="75">
      <t>エイギョウ</t>
    </rPh>
    <rPh sb="75" eb="77">
      <t>リエキ</t>
    </rPh>
    <rPh sb="78" eb="80">
      <t>エイギョウ</t>
    </rPh>
    <rPh sb="80" eb="82">
      <t>リエキ</t>
    </rPh>
    <rPh sb="82" eb="83">
      <t>リツ</t>
    </rPh>
    <phoneticPr fontId="3"/>
  </si>
  <si>
    <r>
      <rPr>
        <sz val="7"/>
        <rFont val="ＭＳ Ｐゴシック"/>
        <family val="3"/>
        <charset val="128"/>
      </rPr>
      <t>（￥</t>
    </r>
    <r>
      <rPr>
        <sz val="7"/>
        <rFont val="Myriad Web"/>
        <family val="2"/>
      </rPr>
      <t xml:space="preserve">100Million / </t>
    </r>
    <r>
      <rPr>
        <sz val="7"/>
        <rFont val="ＭＳ Ｐゴシック"/>
        <family val="3"/>
        <charset val="128"/>
      </rPr>
      <t>億円）</t>
    </r>
    <rPh sb="15" eb="16">
      <t>オク</t>
    </rPh>
    <phoneticPr fontId="3"/>
  </si>
  <si>
    <r>
      <t xml:space="preserve">Interest-bearing liabilities
</t>
    </r>
    <r>
      <rPr>
        <sz val="5"/>
        <rFont val="Myriad Web"/>
        <family val="2"/>
      </rPr>
      <t>(excl. lease obligations)</t>
    </r>
    <phoneticPr fontId="3"/>
  </si>
  <si>
    <t>Total assets</t>
    <phoneticPr fontId="3"/>
  </si>
  <si>
    <t>Net assets</t>
    <phoneticPr fontId="3"/>
  </si>
  <si>
    <r>
      <t xml:space="preserve">Daiwa Living Co., Ltd.
</t>
    </r>
    <r>
      <rPr>
        <sz val="8"/>
        <rFont val="ＭＳ Ｐゴシック"/>
        <family val="3"/>
        <charset val="128"/>
      </rPr>
      <t>大和リビング</t>
    </r>
    <phoneticPr fontId="27"/>
  </si>
  <si>
    <r>
      <t xml:space="preserve">Daiwa House Industry Co., Ltd.
(non-consolidated)
</t>
    </r>
    <r>
      <rPr>
        <sz val="8"/>
        <rFont val="ＭＳ Ｐゴシック"/>
        <family val="3"/>
        <charset val="128"/>
      </rPr>
      <t>大和ハウス工業（個別）</t>
    </r>
    <phoneticPr fontId="27"/>
  </si>
  <si>
    <r>
      <t xml:space="preserve">Daiwa Living Management Co., Ltd.
</t>
    </r>
    <r>
      <rPr>
        <sz val="8"/>
        <rFont val="ＭＳ Ｐゴシック"/>
        <family val="3"/>
        <charset val="128"/>
      </rPr>
      <t>大和リビングマネジメント</t>
    </r>
    <phoneticPr fontId="27"/>
  </si>
  <si>
    <r>
      <t xml:space="preserve">Nihon Jyutaku Ryutu Co., Ltd.
</t>
    </r>
    <r>
      <rPr>
        <sz val="8"/>
        <rFont val="ＭＳ Ｐゴシック"/>
        <family val="3"/>
        <charset val="128"/>
      </rPr>
      <t>日本住宅流通</t>
    </r>
    <phoneticPr fontId="27"/>
  </si>
  <si>
    <r>
      <t xml:space="preserve">Daiwa Lease Co., Ltd.
</t>
    </r>
    <r>
      <rPr>
        <sz val="8"/>
        <rFont val="ＭＳ Ｐゴシック"/>
        <family val="3"/>
        <charset val="128"/>
      </rPr>
      <t>大和リース</t>
    </r>
    <phoneticPr fontId="27"/>
  </si>
  <si>
    <r>
      <t xml:space="preserve">Daiwa Information Service Co., Ltd.
</t>
    </r>
    <r>
      <rPr>
        <sz val="8"/>
        <rFont val="ＭＳ Ｐゴシック"/>
        <family val="3"/>
        <charset val="128"/>
      </rPr>
      <t>大和情報サービス</t>
    </r>
    <phoneticPr fontId="27"/>
  </si>
  <si>
    <t xml:space="preserve">              2. In April 2013, the Renovation Business of Daiwa House Industry Co., Ltd. was transferred to Daiwa House Reform Co., Ltd.</t>
    <phoneticPr fontId="3"/>
  </si>
  <si>
    <r>
      <t xml:space="preserve">Daiwa Royal Co., Ltd.
</t>
    </r>
    <r>
      <rPr>
        <sz val="8"/>
        <rFont val="ＭＳ Ｐゴシック"/>
        <family val="3"/>
        <charset val="128"/>
      </rPr>
      <t>ダイワロイヤル</t>
    </r>
    <phoneticPr fontId="27"/>
  </si>
  <si>
    <r>
      <t xml:space="preserve">Daiwa Logistics Co., Ltd.
</t>
    </r>
    <r>
      <rPr>
        <sz val="8"/>
        <rFont val="ＭＳ Ｐゴシック"/>
        <family val="3"/>
        <charset val="128"/>
      </rPr>
      <t>大和物流</t>
    </r>
    <phoneticPr fontId="27"/>
  </si>
  <si>
    <r>
      <t xml:space="preserve">Royal Home Center Co., Ltd.
</t>
    </r>
    <r>
      <rPr>
        <sz val="8"/>
        <rFont val="ＭＳ Ｐゴシック"/>
        <family val="3"/>
        <charset val="128"/>
      </rPr>
      <t>ロイヤルホームセンター</t>
    </r>
    <phoneticPr fontId="27"/>
  </si>
  <si>
    <r>
      <t xml:space="preserve">Daiwa Resort Co., Ltd.
</t>
    </r>
    <r>
      <rPr>
        <sz val="8"/>
        <rFont val="ＭＳ Ｐゴシック"/>
        <family val="3"/>
        <charset val="128"/>
      </rPr>
      <t>大和リゾート</t>
    </r>
    <phoneticPr fontId="27"/>
  </si>
  <si>
    <r>
      <t xml:space="preserve">Daiwa House Industry Co., Ltd.
(consolidated)
</t>
    </r>
    <r>
      <rPr>
        <sz val="8"/>
        <rFont val="ＭＳ Ｐゴシック"/>
        <family val="3"/>
        <charset val="128"/>
      </rPr>
      <t>大和ハウス工業（連結）</t>
    </r>
    <phoneticPr fontId="27"/>
  </si>
  <si>
    <r>
      <t xml:space="preserve">Parent company's share of 
the Group total (Times)
</t>
    </r>
    <r>
      <rPr>
        <sz val="8"/>
        <rFont val="ＭＳ Ｐゴシック"/>
        <family val="3"/>
        <charset val="128"/>
      </rPr>
      <t>連単倍率</t>
    </r>
    <r>
      <rPr>
        <sz val="8"/>
        <rFont val="Myriad Web"/>
        <family val="2"/>
      </rPr>
      <t xml:space="preserve"> (</t>
    </r>
    <r>
      <rPr>
        <sz val="8"/>
        <rFont val="ＭＳ Ｐゴシック"/>
        <family val="3"/>
        <charset val="128"/>
      </rPr>
      <t>倍）</t>
    </r>
    <phoneticPr fontId="27"/>
  </si>
  <si>
    <r>
      <rPr>
        <b/>
        <sz val="10"/>
        <rFont val="ＭＳ Ｐゴシック"/>
        <family val="3"/>
        <charset val="128"/>
      </rPr>
      <t>　　</t>
    </r>
    <r>
      <rPr>
        <b/>
        <sz val="10"/>
        <rFont val="Myriad Web"/>
        <family val="2"/>
      </rPr>
      <t>Performance Indicators of Major Companies in the Daiwa House Group (2)</t>
    </r>
    <phoneticPr fontId="3"/>
  </si>
  <si>
    <r>
      <rPr>
        <b/>
        <sz val="10"/>
        <rFont val="ＭＳ Ｐゴシック"/>
        <family val="3"/>
        <charset val="128"/>
      </rPr>
      <t>　　</t>
    </r>
    <r>
      <rPr>
        <b/>
        <sz val="10"/>
        <rFont val="Myriad Web"/>
        <family val="2"/>
      </rPr>
      <t>Performance Indicators of Major Companies in the Daiwa House Group (1)</t>
    </r>
    <phoneticPr fontId="3"/>
  </si>
  <si>
    <t>Order receipt channels</t>
  </si>
  <si>
    <t>Number of model house exhibitions</t>
    <phoneticPr fontId="27"/>
  </si>
  <si>
    <t>Number of family groups visiting</t>
    <phoneticPr fontId="27"/>
  </si>
  <si>
    <t>Average number of family group visits per single model house exhibition</t>
    <phoneticPr fontId="27"/>
  </si>
  <si>
    <t>Number of MACHINAKA-xevo</t>
    <phoneticPr fontId="27"/>
  </si>
  <si>
    <t>Average sales per unit</t>
  </si>
  <si>
    <t>Average sales per unit</t>
    <phoneticPr fontId="27"/>
  </si>
  <si>
    <t>Custom-built houses</t>
    <phoneticPr fontId="27"/>
  </si>
  <si>
    <t xml:space="preserve">Housing development </t>
    <phoneticPr fontId="27"/>
  </si>
  <si>
    <t>Percentage of reconstruction</t>
    <phoneticPr fontId="27"/>
  </si>
  <si>
    <t>Steel-frame</t>
    <phoneticPr fontId="27"/>
  </si>
  <si>
    <t>Wood-frame</t>
    <phoneticPr fontId="27"/>
  </si>
  <si>
    <t>Average area per unit</t>
    <phoneticPr fontId="27"/>
  </si>
  <si>
    <t>Rental housing</t>
    <phoneticPr fontId="27"/>
  </si>
  <si>
    <t>Steel-frame (low-rise)</t>
    <phoneticPr fontId="27"/>
  </si>
  <si>
    <t>Steel-frame 
(high and mid-rise)</t>
    <phoneticPr fontId="27"/>
  </si>
  <si>
    <t>Rental housing units managed</t>
    <phoneticPr fontId="27"/>
  </si>
  <si>
    <t>Occupancy rates</t>
    <phoneticPr fontId="27"/>
  </si>
  <si>
    <r>
      <rPr>
        <sz val="12"/>
        <rFont val="ＭＳ Ｐゴシック"/>
        <family val="3"/>
        <charset val="128"/>
      </rPr>
      <t>　</t>
    </r>
    <r>
      <rPr>
        <sz val="12"/>
        <rFont val="Myriad Web"/>
        <family val="2"/>
      </rPr>
      <t xml:space="preserve">Condominiums Business   </t>
    </r>
    <r>
      <rPr>
        <sz val="12"/>
        <rFont val="ＭＳ Ｐゴシック"/>
        <family val="3"/>
        <charset val="128"/>
      </rPr>
      <t>マンション事業</t>
    </r>
    <rPh sb="30" eb="32">
      <t>ジギョウ</t>
    </rPh>
    <phoneticPr fontId="3"/>
  </si>
  <si>
    <t>Lump-sum contracted units 
(occupancy guarantee)</t>
    <phoneticPr fontId="27"/>
  </si>
  <si>
    <t>Units</t>
    <phoneticPr fontId="3"/>
  </si>
  <si>
    <t>Floor space</t>
    <phoneticPr fontId="3"/>
  </si>
  <si>
    <t>Average floor space  per unit</t>
    <phoneticPr fontId="3"/>
  </si>
  <si>
    <t>'12/03</t>
    <phoneticPr fontId="27"/>
  </si>
  <si>
    <t>Number of managed units</t>
    <phoneticPr fontId="27"/>
  </si>
  <si>
    <t>Number of managed buildings entrusted by HOAs</t>
    <phoneticPr fontId="27"/>
  </si>
  <si>
    <r>
      <t xml:space="preserve">Total
</t>
    </r>
    <r>
      <rPr>
        <sz val="9"/>
        <rFont val="ＭＳ Ｐゴシック"/>
        <family val="3"/>
        <charset val="128"/>
      </rPr>
      <t>合計</t>
    </r>
    <phoneticPr fontId="27"/>
  </si>
  <si>
    <r>
      <rPr>
        <sz val="12"/>
        <rFont val="ＭＳ Ｐゴシック"/>
        <family val="3"/>
        <charset val="128"/>
      </rPr>
      <t>　</t>
    </r>
    <r>
      <rPr>
        <sz val="12"/>
        <rFont val="Myriad Web"/>
        <family val="2"/>
      </rPr>
      <t xml:space="preserve">Existing Home Business   </t>
    </r>
    <r>
      <rPr>
        <sz val="12"/>
        <rFont val="ＭＳ Ｐゴシック"/>
        <family val="3"/>
        <charset val="128"/>
      </rPr>
      <t>住宅ストック事業</t>
    </r>
    <rPh sb="26" eb="28">
      <t>ジュウタク</t>
    </rPh>
    <rPh sb="32" eb="34">
      <t>ジギョウ</t>
    </rPh>
    <phoneticPr fontId="3"/>
  </si>
  <si>
    <r>
      <rPr>
        <sz val="12"/>
        <rFont val="ＭＳ Ｐゴシック"/>
        <family val="3"/>
        <charset val="128"/>
      </rPr>
      <t>　</t>
    </r>
    <r>
      <rPr>
        <sz val="12"/>
        <rFont val="Myriad Web"/>
        <family val="2"/>
      </rPr>
      <t xml:space="preserve">Commercial Facilities Business   </t>
    </r>
    <r>
      <rPr>
        <sz val="12"/>
        <rFont val="ＭＳ Ｐゴシック"/>
        <family val="3"/>
        <charset val="128"/>
      </rPr>
      <t>商業施設事業</t>
    </r>
    <rPh sb="34" eb="36">
      <t>ショウギョウ</t>
    </rPh>
    <rPh sb="36" eb="38">
      <t>シセツ</t>
    </rPh>
    <rPh sb="38" eb="40">
      <t>ジギョウ</t>
    </rPh>
    <phoneticPr fontId="3"/>
  </si>
  <si>
    <r>
      <t>Total leasing floor space(</t>
    </r>
    <r>
      <rPr>
        <sz val="8"/>
        <color rgb="FF231F20"/>
        <rFont val="ＭＳ Ｐゴシック"/>
        <family val="3"/>
        <charset val="128"/>
      </rPr>
      <t>㎡</t>
    </r>
    <r>
      <rPr>
        <sz val="8"/>
        <color rgb="FF231F20"/>
        <rFont val="Myriad Web"/>
        <family val="2"/>
      </rPr>
      <t>)</t>
    </r>
    <phoneticPr fontId="27"/>
  </si>
  <si>
    <t>Tenants</t>
    <phoneticPr fontId="27"/>
  </si>
  <si>
    <t>Occupancy rates*</t>
    <phoneticPr fontId="27"/>
  </si>
  <si>
    <t>Management of owned commercial facilities</t>
    <phoneticPr fontId="3"/>
  </si>
  <si>
    <r>
      <rPr>
        <sz val="12"/>
        <rFont val="ＭＳ Ｐゴシック"/>
        <family val="3"/>
        <charset val="128"/>
      </rPr>
      <t>　</t>
    </r>
    <r>
      <rPr>
        <sz val="12"/>
        <rFont val="Myriad Web"/>
        <family val="2"/>
      </rPr>
      <t xml:space="preserve">Logistics, Business &amp; Corporate Facilities Business   </t>
    </r>
    <r>
      <rPr>
        <sz val="12"/>
        <rFont val="ＭＳ Ｐゴシック"/>
        <family val="3"/>
        <charset val="128"/>
      </rPr>
      <t>事業施設事業</t>
    </r>
    <rPh sb="55" eb="57">
      <t>ジギョウ</t>
    </rPh>
    <rPh sb="57" eb="59">
      <t>シセツ</t>
    </rPh>
    <rPh sb="59" eb="61">
      <t>ジギョウ</t>
    </rPh>
    <phoneticPr fontId="3"/>
  </si>
  <si>
    <r>
      <rPr>
        <sz val="12"/>
        <rFont val="ＭＳ Ｐゴシック"/>
        <family val="3"/>
        <charset val="128"/>
      </rPr>
      <t>　</t>
    </r>
    <r>
      <rPr>
        <sz val="12"/>
        <rFont val="Myriad Web"/>
        <family val="2"/>
      </rPr>
      <t xml:space="preserve">Other Businesses   </t>
    </r>
    <r>
      <rPr>
        <sz val="12"/>
        <rFont val="ＭＳ Ｐゴシック"/>
        <family val="3"/>
        <charset val="128"/>
      </rPr>
      <t>その他事業</t>
    </r>
    <rPh sb="22" eb="23">
      <t>タ</t>
    </rPh>
    <rPh sb="23" eb="25">
      <t>ジギョウ</t>
    </rPh>
    <phoneticPr fontId="3"/>
  </si>
  <si>
    <t>Number of guests</t>
    <phoneticPr fontId="27"/>
  </si>
  <si>
    <t>Room occupancy rates</t>
    <phoneticPr fontId="27"/>
  </si>
  <si>
    <t>Number of Daiwa Royal Hotels</t>
    <phoneticPr fontId="27"/>
  </si>
  <si>
    <t>Number of members</t>
    <phoneticPr fontId="27"/>
  </si>
  <si>
    <t>Number of golf courses</t>
    <phoneticPr fontId="27"/>
  </si>
  <si>
    <t xml:space="preserve">Number of members </t>
    <phoneticPr fontId="27"/>
  </si>
  <si>
    <t>Number of sports clubs</t>
    <phoneticPr fontId="27"/>
  </si>
  <si>
    <t>City-Center Hotels</t>
    <phoneticPr fontId="3"/>
  </si>
  <si>
    <t>Number of Daiwa Roynet Hotels</t>
  </si>
  <si>
    <t>Number of Rooms</t>
  </si>
  <si>
    <t>Number of Rooms</t>
    <phoneticPr fontId="27"/>
  </si>
  <si>
    <t>Number of Hotels</t>
    <phoneticPr fontId="27"/>
  </si>
  <si>
    <t>Home Center</t>
    <phoneticPr fontId="3"/>
  </si>
  <si>
    <t>Number of stores</t>
    <phoneticPr fontId="27"/>
  </si>
  <si>
    <t>Housing starts</t>
    <phoneticPr fontId="27"/>
  </si>
  <si>
    <t>Houses in housing development projects</t>
    <phoneticPr fontId="27"/>
  </si>
  <si>
    <t>Condominiums for sale</t>
    <phoneticPr fontId="27"/>
  </si>
  <si>
    <t>Rental housing</t>
  </si>
  <si>
    <t>Prefabricated housing starts</t>
    <phoneticPr fontId="27"/>
  </si>
  <si>
    <t>Prefabricated housing share</t>
    <phoneticPr fontId="27"/>
  </si>
  <si>
    <t>Custom-built houses</t>
    <phoneticPr fontId="3"/>
  </si>
  <si>
    <t>Houses in housing development projects and condominiums for sale</t>
    <phoneticPr fontId="3"/>
  </si>
  <si>
    <t>Sales of Houses</t>
    <phoneticPr fontId="27"/>
  </si>
  <si>
    <t>Single-family houses
(Custom-built houses)</t>
    <phoneticPr fontId="27"/>
  </si>
  <si>
    <t>Single-family houses in housing development projects</t>
    <phoneticPr fontId="27"/>
  </si>
  <si>
    <t>Cash and deposits</t>
    <phoneticPr fontId="27"/>
  </si>
  <si>
    <t>Notes and accounts receivable from completed construction contracts and other</t>
    <phoneticPr fontId="27"/>
  </si>
  <si>
    <t>Short-term investment securities</t>
    <phoneticPr fontId="27"/>
  </si>
  <si>
    <t>Inventories</t>
    <phoneticPr fontId="27"/>
  </si>
  <si>
    <t>Costs on uncompleted construction contracts</t>
    <phoneticPr fontId="27"/>
  </si>
  <si>
    <t>Land for sale</t>
    <phoneticPr fontId="27"/>
  </si>
  <si>
    <t>Buildings for sale</t>
    <phoneticPr fontId="27"/>
  </si>
  <si>
    <t>Other</t>
    <phoneticPr fontId="27"/>
  </si>
  <si>
    <t>Allowance for doubtful accounts</t>
    <phoneticPr fontId="27"/>
  </si>
  <si>
    <t>Total current assets</t>
    <phoneticPr fontId="27"/>
  </si>
  <si>
    <t>Assets</t>
    <phoneticPr fontId="27"/>
  </si>
  <si>
    <t>Current assets</t>
    <phoneticPr fontId="27"/>
  </si>
  <si>
    <t>Noncurrent assets</t>
    <phoneticPr fontId="27"/>
  </si>
  <si>
    <t>Property, plant and equipment</t>
    <phoneticPr fontId="27"/>
  </si>
  <si>
    <t>Buildings and structures</t>
    <phoneticPr fontId="27"/>
  </si>
  <si>
    <t>Land</t>
    <phoneticPr fontId="27"/>
  </si>
  <si>
    <t>Other</t>
    <phoneticPr fontId="27"/>
  </si>
  <si>
    <t>Intangible assets</t>
    <phoneticPr fontId="27"/>
  </si>
  <si>
    <t>Investments and other assets</t>
    <phoneticPr fontId="27"/>
  </si>
  <si>
    <t>Total noncurrent assets</t>
    <phoneticPr fontId="27"/>
  </si>
  <si>
    <t>Total assets</t>
    <phoneticPr fontId="27"/>
  </si>
  <si>
    <t>Liabilities</t>
    <phoneticPr fontId="27"/>
  </si>
  <si>
    <t>Current liabilities</t>
    <phoneticPr fontId="27"/>
  </si>
  <si>
    <t>Notes and accounts payable for construction contracts and other</t>
    <phoneticPr fontId="27"/>
  </si>
  <si>
    <t>Short-term loans payable</t>
    <phoneticPr fontId="27"/>
  </si>
  <si>
    <t>Current portion of bonds payable</t>
    <phoneticPr fontId="27"/>
  </si>
  <si>
    <t>Current portion of long-term loans payable</t>
    <phoneticPr fontId="27"/>
  </si>
  <si>
    <t>Commercial papers</t>
    <phoneticPr fontId="27"/>
  </si>
  <si>
    <t>Income taxes payable</t>
    <phoneticPr fontId="27"/>
  </si>
  <si>
    <t>Advances received on uncompleted construction contracts</t>
    <phoneticPr fontId="27"/>
  </si>
  <si>
    <t>Other</t>
    <phoneticPr fontId="27"/>
  </si>
  <si>
    <t>Total current liabilities</t>
    <phoneticPr fontId="27"/>
  </si>
  <si>
    <t>Noncurrent liabilities</t>
    <phoneticPr fontId="27"/>
  </si>
  <si>
    <t>Bonds payable</t>
    <phoneticPr fontId="27"/>
  </si>
  <si>
    <t>Long-term loans payable</t>
    <phoneticPr fontId="27"/>
  </si>
  <si>
    <t>Total noncurrent liabilities</t>
    <phoneticPr fontId="27"/>
  </si>
  <si>
    <t>Total liabilities</t>
    <phoneticPr fontId="27"/>
  </si>
  <si>
    <t>Net assets</t>
    <phoneticPr fontId="27"/>
  </si>
  <si>
    <t>Shareholders' equity</t>
    <phoneticPr fontId="27"/>
  </si>
  <si>
    <t>Capital stock</t>
    <phoneticPr fontId="27"/>
  </si>
  <si>
    <t>Capital surplus</t>
    <phoneticPr fontId="27"/>
  </si>
  <si>
    <t>Retained earnings</t>
    <phoneticPr fontId="27"/>
  </si>
  <si>
    <t>Treasury stock</t>
    <phoneticPr fontId="27"/>
  </si>
  <si>
    <t>Total shareholders' equity</t>
    <phoneticPr fontId="27"/>
  </si>
  <si>
    <t>Accumulated other comprehensive income</t>
    <phoneticPr fontId="27"/>
  </si>
  <si>
    <t>Valuation difference on available-for-sale securities</t>
    <phoneticPr fontId="27"/>
  </si>
  <si>
    <t>Deferred gains or losses on hedges</t>
    <phoneticPr fontId="27"/>
  </si>
  <si>
    <t>Revaluation reserve for land</t>
    <phoneticPr fontId="27"/>
  </si>
  <si>
    <t>Foreign currency translation adjustment</t>
    <phoneticPr fontId="27"/>
  </si>
  <si>
    <t>Total accumulated other comprehensive income</t>
    <phoneticPr fontId="27"/>
  </si>
  <si>
    <t>Subscription rights to shares</t>
    <phoneticPr fontId="27"/>
  </si>
  <si>
    <t>Non-controlling interests</t>
    <phoneticPr fontId="27"/>
  </si>
  <si>
    <t>Total net assets</t>
    <phoneticPr fontId="27"/>
  </si>
  <si>
    <t>Total liabilities and net assets</t>
    <phoneticPr fontId="27"/>
  </si>
  <si>
    <r>
      <rPr>
        <sz val="7"/>
        <rFont val="ＭＳ Ｐゴシック"/>
        <family val="3"/>
        <charset val="128"/>
      </rPr>
      <t>（</t>
    </r>
    <r>
      <rPr>
        <sz val="7"/>
        <rFont val="Myriad Web"/>
        <family val="2"/>
      </rPr>
      <t xml:space="preserve">Thousands of units / </t>
    </r>
    <r>
      <rPr>
        <sz val="7"/>
        <rFont val="ＭＳ Ｐゴシック"/>
        <family val="3"/>
        <charset val="128"/>
      </rPr>
      <t>千戸）</t>
    </r>
    <rPh sb="22" eb="24">
      <t>センコ</t>
    </rPh>
    <phoneticPr fontId="3"/>
  </si>
  <si>
    <r>
      <rPr>
        <sz val="7"/>
        <rFont val="ＭＳ Ｐゴシック"/>
        <family val="3"/>
        <charset val="128"/>
      </rPr>
      <t>（</t>
    </r>
    <r>
      <rPr>
        <sz val="7"/>
        <rFont val="Myriad Web"/>
        <family val="2"/>
      </rPr>
      <t xml:space="preserve">Units / </t>
    </r>
    <r>
      <rPr>
        <sz val="7"/>
        <rFont val="ＭＳ Ｐゴシック"/>
        <family val="3"/>
        <charset val="128"/>
      </rPr>
      <t>戸）</t>
    </r>
    <rPh sb="9" eb="10">
      <t>ト</t>
    </rPh>
    <phoneticPr fontId="3"/>
  </si>
  <si>
    <t>Condominiums for sale</t>
    <phoneticPr fontId="3"/>
  </si>
  <si>
    <t>Interest income and dividends income</t>
  </si>
  <si>
    <t>( ㎡, ￥Million / 百万円 )</t>
  </si>
  <si>
    <t>Sales (Non-Consolidated)</t>
    <phoneticPr fontId="12"/>
  </si>
  <si>
    <t>Display homes completed</t>
    <phoneticPr fontId="27"/>
  </si>
  <si>
    <t>Works in process</t>
    <phoneticPr fontId="27"/>
  </si>
  <si>
    <t>2F</t>
    <phoneticPr fontId="27"/>
  </si>
  <si>
    <t>3F</t>
    <phoneticPr fontId="27"/>
  </si>
  <si>
    <t>4F~</t>
    <phoneticPr fontId="27"/>
  </si>
  <si>
    <t>'16/03</t>
    <phoneticPr fontId="27"/>
  </si>
  <si>
    <t>1LDK</t>
    <phoneticPr fontId="27"/>
  </si>
  <si>
    <t>2LDK</t>
    <phoneticPr fontId="27"/>
  </si>
  <si>
    <t>3LDK</t>
    <phoneticPr fontId="27"/>
  </si>
  <si>
    <t>4LDK</t>
    <phoneticPr fontId="27"/>
  </si>
  <si>
    <t>SG&amp;A expenses</t>
    <phoneticPr fontId="3"/>
  </si>
  <si>
    <t>SG&amp;A expenses</t>
    <phoneticPr fontId="27"/>
  </si>
  <si>
    <t>Equity in earnings of affiliates</t>
    <phoneticPr fontId="27"/>
  </si>
  <si>
    <t>Total non-operating income</t>
    <phoneticPr fontId="27"/>
  </si>
  <si>
    <t>Interest expenses</t>
    <phoneticPr fontId="27"/>
  </si>
  <si>
    <t>Equity in losses of affiliates</t>
    <phoneticPr fontId="27"/>
  </si>
  <si>
    <t>Total non-operating expenses</t>
    <phoneticPr fontId="27"/>
  </si>
  <si>
    <t>Ordinary income</t>
    <phoneticPr fontId="27"/>
  </si>
  <si>
    <t>Extraordinary income</t>
    <phoneticPr fontId="27"/>
  </si>
  <si>
    <t>Extraordinary losses</t>
    <phoneticPr fontId="27"/>
  </si>
  <si>
    <t>Income before income taxes and non-controlling shareholders' interests</t>
    <phoneticPr fontId="27"/>
  </si>
  <si>
    <t>Income taxes</t>
    <phoneticPr fontId="27"/>
  </si>
  <si>
    <t>Net income attributable to non-controlling shareholders' interests</t>
    <phoneticPr fontId="27"/>
  </si>
  <si>
    <t>Net income attributable to owners of the parent</t>
    <phoneticPr fontId="27"/>
  </si>
  <si>
    <t>Basic net income per share</t>
    <phoneticPr fontId="27"/>
  </si>
  <si>
    <t>Dividend per share</t>
    <phoneticPr fontId="27"/>
  </si>
  <si>
    <t>-</t>
    <phoneticPr fontId="27"/>
  </si>
  <si>
    <t>of which interim dividend per share</t>
    <phoneticPr fontId="27"/>
  </si>
  <si>
    <t>Dividend payout ratio</t>
    <phoneticPr fontId="27"/>
  </si>
  <si>
    <t>Balance between financial income and expenses</t>
    <phoneticPr fontId="27"/>
  </si>
  <si>
    <t>Equity ratio</t>
    <phoneticPr fontId="27"/>
  </si>
  <si>
    <t>Sales of Single-family houses</t>
    <phoneticPr fontId="27"/>
  </si>
  <si>
    <t>Custom-built houses</t>
    <phoneticPr fontId="27"/>
  </si>
  <si>
    <t>Houses in housing development projects</t>
    <phoneticPr fontId="27"/>
  </si>
  <si>
    <t>Fiscal years ended March 31</t>
    <phoneticPr fontId="12"/>
  </si>
  <si>
    <t>Sales of Rental housing</t>
    <phoneticPr fontId="27"/>
  </si>
  <si>
    <t>'11/03</t>
    <phoneticPr fontId="27"/>
  </si>
  <si>
    <t>'17/03</t>
    <phoneticPr fontId="27"/>
  </si>
  <si>
    <r>
      <t xml:space="preserve">Tohoku
</t>
    </r>
    <r>
      <rPr>
        <sz val="9"/>
        <rFont val="ＭＳ Ｐゴシック"/>
        <family val="3"/>
        <charset val="128"/>
      </rPr>
      <t>東北</t>
    </r>
    <phoneticPr fontId="27"/>
  </si>
  <si>
    <r>
      <t xml:space="preserve">Kanto
</t>
    </r>
    <r>
      <rPr>
        <sz val="9"/>
        <rFont val="ＭＳ Ｐゴシック"/>
        <family val="3"/>
        <charset val="128"/>
      </rPr>
      <t>関東</t>
    </r>
    <phoneticPr fontId="27"/>
  </si>
  <si>
    <r>
      <t xml:space="preserve">Chubu
</t>
    </r>
    <r>
      <rPr>
        <sz val="9"/>
        <rFont val="ＭＳ Ｐゴシック"/>
        <family val="3"/>
        <charset val="128"/>
      </rPr>
      <t>中部</t>
    </r>
    <phoneticPr fontId="27"/>
  </si>
  <si>
    <r>
      <t xml:space="preserve">Kinki
</t>
    </r>
    <r>
      <rPr>
        <sz val="9"/>
        <rFont val="ＭＳ Ｐゴシック"/>
        <family val="3"/>
        <charset val="128"/>
      </rPr>
      <t>近畿</t>
    </r>
    <phoneticPr fontId="27"/>
  </si>
  <si>
    <r>
      <t xml:space="preserve">Chushikoku
</t>
    </r>
    <r>
      <rPr>
        <sz val="9"/>
        <rFont val="ＭＳ Ｐゴシック"/>
        <family val="3"/>
        <charset val="128"/>
      </rPr>
      <t>中四国</t>
    </r>
    <phoneticPr fontId="27"/>
  </si>
  <si>
    <r>
      <t xml:space="preserve">Kyushu
</t>
    </r>
    <r>
      <rPr>
        <sz val="9"/>
        <rFont val="ＭＳ Ｐゴシック"/>
        <family val="3"/>
        <charset val="128"/>
      </rPr>
      <t>九州</t>
    </r>
    <phoneticPr fontId="27"/>
  </si>
  <si>
    <t>2013/03</t>
  </si>
  <si>
    <t>2013/05</t>
  </si>
  <si>
    <t>2013/09</t>
  </si>
  <si>
    <t>2015/02</t>
  </si>
  <si>
    <t>2015/01</t>
  </si>
  <si>
    <t>2015/08</t>
  </si>
  <si>
    <t>2012/02</t>
  </si>
  <si>
    <t>-</t>
    <phoneticPr fontId="27"/>
  </si>
  <si>
    <t>-</t>
    <phoneticPr fontId="27"/>
  </si>
  <si>
    <t>-</t>
    <phoneticPr fontId="27"/>
  </si>
  <si>
    <t>-</t>
    <phoneticPr fontId="27"/>
  </si>
  <si>
    <t>-</t>
    <phoneticPr fontId="27"/>
  </si>
  <si>
    <t>アメリカ</t>
  </si>
  <si>
    <t>オーストラリア</t>
  </si>
  <si>
    <t>ASEAN</t>
  </si>
  <si>
    <r>
      <rPr>
        <sz val="8"/>
        <rFont val="ＭＳ Ｐゴシック"/>
        <family val="3"/>
        <charset val="128"/>
      </rPr>
      <t>合計</t>
    </r>
    <rPh sb="0" eb="2">
      <t>ゴウケイ</t>
    </rPh>
    <phoneticPr fontId="27"/>
  </si>
  <si>
    <r>
      <rPr>
        <b/>
        <sz val="10"/>
        <color indexed="35"/>
        <rFont val="ＭＳ Ｐゴシック"/>
        <family val="3"/>
        <charset val="128"/>
      </rPr>
      <t>　</t>
    </r>
    <r>
      <rPr>
        <b/>
        <sz val="10"/>
        <color indexed="35"/>
        <rFont val="Myriad Web"/>
        <family val="2"/>
      </rPr>
      <t>Financial Factbook FYE 2017/03</t>
    </r>
    <r>
      <rPr>
        <b/>
        <sz val="10"/>
        <color indexed="35"/>
        <rFont val="ＭＳ Ｐゴシック"/>
        <family val="3"/>
        <charset val="128"/>
      </rPr>
      <t/>
    </r>
    <phoneticPr fontId="3"/>
  </si>
  <si>
    <r>
      <rPr>
        <sz val="8"/>
        <rFont val="ＭＳ Ｐゴシック"/>
        <family val="3"/>
        <charset val="128"/>
      </rPr>
      <t>住宅着工戸数</t>
    </r>
    <rPh sb="0" eb="2">
      <t>ジュウタク</t>
    </rPh>
    <rPh sb="2" eb="4">
      <t>チャッコウ</t>
    </rPh>
    <rPh sb="4" eb="6">
      <t>コスウ</t>
    </rPh>
    <phoneticPr fontId="3"/>
  </si>
  <si>
    <r>
      <rPr>
        <sz val="8"/>
        <rFont val="ＭＳ Ｐゴシック"/>
        <family val="3"/>
        <charset val="128"/>
      </rPr>
      <t>持家</t>
    </r>
    <rPh sb="0" eb="2">
      <t>モチイエ</t>
    </rPh>
    <phoneticPr fontId="3"/>
  </si>
  <si>
    <r>
      <rPr>
        <sz val="8"/>
        <rFont val="ＭＳ Ｐゴシック"/>
        <family val="3"/>
        <charset val="128"/>
      </rPr>
      <t>分譲（一戸建）</t>
    </r>
    <rPh sb="0" eb="2">
      <t>ブンジョウ</t>
    </rPh>
    <rPh sb="3" eb="5">
      <t>イッコ</t>
    </rPh>
    <rPh sb="5" eb="6">
      <t>ダテ</t>
    </rPh>
    <phoneticPr fontId="3"/>
  </si>
  <si>
    <r>
      <rPr>
        <sz val="8"/>
        <rFont val="ＭＳ Ｐゴシック"/>
        <family val="3"/>
        <charset val="128"/>
      </rPr>
      <t>貸家【賃貸住宅】</t>
    </r>
    <rPh sb="0" eb="2">
      <t>カシヤ</t>
    </rPh>
    <rPh sb="3" eb="5">
      <t>チンタイ</t>
    </rPh>
    <rPh sb="5" eb="7">
      <t>ジュウタク</t>
    </rPh>
    <phoneticPr fontId="3"/>
  </si>
  <si>
    <r>
      <rPr>
        <sz val="8"/>
        <rFont val="ＭＳ Ｐゴシック"/>
        <family val="3"/>
        <charset val="128"/>
      </rPr>
      <t>分譲（マンション）</t>
    </r>
    <rPh sb="0" eb="2">
      <t>ブンジョウ</t>
    </rPh>
    <phoneticPr fontId="3"/>
  </si>
  <si>
    <r>
      <rPr>
        <sz val="8"/>
        <rFont val="ＭＳ Ｐゴシック"/>
        <family val="3"/>
        <charset val="128"/>
      </rPr>
      <t>プレハブ着工戸数</t>
    </r>
    <rPh sb="4" eb="6">
      <t>チャッコウ</t>
    </rPh>
    <rPh sb="6" eb="8">
      <t>コスウ</t>
    </rPh>
    <phoneticPr fontId="3"/>
  </si>
  <si>
    <r>
      <rPr>
        <sz val="8"/>
        <rFont val="ＭＳ Ｐゴシック"/>
        <family val="3"/>
        <charset val="128"/>
      </rPr>
      <t>分譲
（一戸建・マンション）</t>
    </r>
    <rPh sb="0" eb="2">
      <t>ブンジョウ</t>
    </rPh>
    <rPh sb="4" eb="5">
      <t>イチ</t>
    </rPh>
    <rPh sb="5" eb="7">
      <t>コダテ</t>
    </rPh>
    <phoneticPr fontId="3"/>
  </si>
  <si>
    <r>
      <rPr>
        <sz val="8"/>
        <rFont val="ＭＳ Ｐゴシック"/>
        <family val="3"/>
        <charset val="128"/>
      </rPr>
      <t>住宅販売戸数</t>
    </r>
    <phoneticPr fontId="3"/>
  </si>
  <si>
    <r>
      <rPr>
        <sz val="8"/>
        <rFont val="ＭＳ Ｐゴシック"/>
        <family val="3"/>
        <charset val="128"/>
      </rPr>
      <t>戸建住宅</t>
    </r>
    <rPh sb="0" eb="2">
      <t>コダテ</t>
    </rPh>
    <rPh sb="2" eb="4">
      <t>ジュウタク</t>
    </rPh>
    <phoneticPr fontId="3"/>
  </si>
  <si>
    <r>
      <rPr>
        <sz val="8"/>
        <rFont val="ＭＳ Ｐゴシック"/>
        <family val="3"/>
        <charset val="128"/>
      </rPr>
      <t>分譲住宅</t>
    </r>
    <rPh sb="0" eb="2">
      <t>ブンジョウ</t>
    </rPh>
    <rPh sb="2" eb="4">
      <t>ジュウタク</t>
    </rPh>
    <phoneticPr fontId="3"/>
  </si>
  <si>
    <r>
      <rPr>
        <sz val="8"/>
        <rFont val="ＭＳ Ｐゴシック"/>
        <family val="3"/>
        <charset val="128"/>
      </rPr>
      <t>賃貸住宅</t>
    </r>
    <rPh sb="0" eb="2">
      <t>チンタイ</t>
    </rPh>
    <rPh sb="2" eb="4">
      <t>ジュウタク</t>
    </rPh>
    <phoneticPr fontId="3"/>
  </si>
  <si>
    <r>
      <rPr>
        <sz val="8"/>
        <rFont val="ＭＳ Ｐゴシック"/>
        <family val="3"/>
        <charset val="128"/>
      </rPr>
      <t>分譲マンション</t>
    </r>
    <rPh sb="0" eb="2">
      <t>ブンジョウ</t>
    </rPh>
    <phoneticPr fontId="3"/>
  </si>
  <si>
    <r>
      <rPr>
        <sz val="7"/>
        <rFont val="ＭＳ Ｐゴシック"/>
        <family val="3"/>
        <charset val="128"/>
      </rPr>
      <t>（￥</t>
    </r>
    <r>
      <rPr>
        <sz val="7"/>
        <rFont val="Myriad Web"/>
        <family val="2"/>
      </rPr>
      <t xml:space="preserve">Million / </t>
    </r>
    <r>
      <rPr>
        <sz val="7"/>
        <rFont val="ＭＳ Ｐゴシック"/>
        <family val="3"/>
        <charset val="128"/>
      </rPr>
      <t>百万円）</t>
    </r>
    <phoneticPr fontId="3"/>
  </si>
  <si>
    <r>
      <rPr>
        <b/>
        <sz val="8"/>
        <rFont val="ＭＳ Ｐゴシック"/>
        <family val="3"/>
        <charset val="128"/>
      </rPr>
      <t>資産の部</t>
    </r>
    <phoneticPr fontId="3"/>
  </si>
  <si>
    <r>
      <rPr>
        <sz val="8"/>
        <rFont val="ＭＳ Ｐゴシック"/>
        <family val="3"/>
        <charset val="128"/>
      </rPr>
      <t>流動資産</t>
    </r>
    <r>
      <rPr>
        <sz val="8"/>
        <rFont val="Myriad Web"/>
        <family val="2"/>
      </rPr>
      <t xml:space="preserve"> </t>
    </r>
    <phoneticPr fontId="27"/>
  </si>
  <si>
    <r>
      <rPr>
        <sz val="8"/>
        <rFont val="ＭＳ Ｐゴシック"/>
        <family val="3"/>
        <charset val="128"/>
      </rPr>
      <t>現金預金</t>
    </r>
    <rPh sb="0" eb="2">
      <t>ゲンキン</t>
    </rPh>
    <rPh sb="2" eb="4">
      <t>ヨキン</t>
    </rPh>
    <phoneticPr fontId="3"/>
  </si>
  <si>
    <r>
      <rPr>
        <sz val="8"/>
        <rFont val="ＭＳ Ｐゴシック"/>
        <family val="3"/>
        <charset val="128"/>
      </rPr>
      <t>受取手形・売掛金</t>
    </r>
    <rPh sb="0" eb="2">
      <t>ウケトリ</t>
    </rPh>
    <rPh sb="2" eb="4">
      <t>テガタ</t>
    </rPh>
    <rPh sb="5" eb="7">
      <t>ウリカケ</t>
    </rPh>
    <rPh sb="7" eb="8">
      <t>キン</t>
    </rPh>
    <phoneticPr fontId="3"/>
  </si>
  <si>
    <r>
      <rPr>
        <sz val="8"/>
        <rFont val="ＭＳ Ｐゴシック"/>
        <family val="3"/>
        <charset val="128"/>
      </rPr>
      <t>有価証券</t>
    </r>
    <rPh sb="0" eb="2">
      <t>ユウカ</t>
    </rPh>
    <rPh sb="2" eb="4">
      <t>ショウケン</t>
    </rPh>
    <phoneticPr fontId="3"/>
  </si>
  <si>
    <r>
      <rPr>
        <sz val="8"/>
        <rFont val="ＭＳ Ｐゴシック"/>
        <family val="3"/>
        <charset val="128"/>
      </rPr>
      <t>たな卸資産</t>
    </r>
    <rPh sb="2" eb="3">
      <t>オロシ</t>
    </rPh>
    <rPh sb="3" eb="5">
      <t>シサン</t>
    </rPh>
    <phoneticPr fontId="3"/>
  </si>
  <si>
    <r>
      <rPr>
        <sz val="8"/>
        <rFont val="ＭＳ Ｐゴシック"/>
        <family val="3"/>
        <charset val="128"/>
      </rPr>
      <t>未成工事支出金</t>
    </r>
    <phoneticPr fontId="27"/>
  </si>
  <si>
    <r>
      <rPr>
        <sz val="8"/>
        <rFont val="ＭＳ Ｐゴシック"/>
        <family val="3"/>
        <charset val="128"/>
      </rPr>
      <t>販売用土地</t>
    </r>
    <phoneticPr fontId="27"/>
  </si>
  <si>
    <r>
      <rPr>
        <sz val="8"/>
        <rFont val="ＭＳ Ｐゴシック"/>
        <family val="3"/>
        <charset val="128"/>
      </rPr>
      <t>その他の流動資産</t>
    </r>
    <r>
      <rPr>
        <sz val="8"/>
        <rFont val="Myriad Web"/>
        <family val="2"/>
      </rPr>
      <t xml:space="preserve"> </t>
    </r>
    <phoneticPr fontId="27"/>
  </si>
  <si>
    <r>
      <rPr>
        <b/>
        <sz val="8"/>
        <rFont val="ＭＳ Ｐゴシック"/>
        <family val="3"/>
        <charset val="128"/>
      </rPr>
      <t>流動資産合計</t>
    </r>
    <phoneticPr fontId="27"/>
  </si>
  <si>
    <r>
      <rPr>
        <sz val="8"/>
        <rFont val="ＭＳ Ｐゴシック"/>
        <family val="3"/>
        <charset val="128"/>
      </rPr>
      <t>固定資産</t>
    </r>
    <phoneticPr fontId="27"/>
  </si>
  <si>
    <r>
      <rPr>
        <sz val="8"/>
        <rFont val="ＭＳ Ｐゴシック"/>
        <family val="3"/>
        <charset val="128"/>
      </rPr>
      <t>有形固定資産</t>
    </r>
    <r>
      <rPr>
        <sz val="8"/>
        <rFont val="Myriad Web"/>
        <family val="2"/>
      </rPr>
      <t xml:space="preserve"> </t>
    </r>
    <phoneticPr fontId="27"/>
  </si>
  <si>
    <r>
      <rPr>
        <sz val="8"/>
        <rFont val="ＭＳ Ｐゴシック"/>
        <family val="3"/>
        <charset val="128"/>
      </rPr>
      <t>建物及び構築物</t>
    </r>
    <phoneticPr fontId="27"/>
  </si>
  <si>
    <r>
      <rPr>
        <sz val="8"/>
        <rFont val="ＭＳ Ｐゴシック"/>
        <family val="3"/>
        <charset val="128"/>
      </rPr>
      <t>土地</t>
    </r>
    <phoneticPr fontId="27"/>
  </si>
  <si>
    <r>
      <rPr>
        <sz val="8"/>
        <rFont val="ＭＳ Ｐゴシック"/>
        <family val="3"/>
        <charset val="128"/>
      </rPr>
      <t>その他</t>
    </r>
    <phoneticPr fontId="27"/>
  </si>
  <si>
    <r>
      <rPr>
        <sz val="8"/>
        <rFont val="ＭＳ Ｐゴシック"/>
        <family val="3"/>
        <charset val="128"/>
      </rPr>
      <t>無形固定資産</t>
    </r>
    <r>
      <rPr>
        <sz val="8"/>
        <rFont val="Myriad Web"/>
        <family val="2"/>
      </rPr>
      <t xml:space="preserve"> </t>
    </r>
    <phoneticPr fontId="27"/>
  </si>
  <si>
    <r>
      <rPr>
        <sz val="8"/>
        <rFont val="ＭＳ Ｐゴシック"/>
        <family val="3"/>
        <charset val="128"/>
      </rPr>
      <t>投資その他の資産</t>
    </r>
    <phoneticPr fontId="27"/>
  </si>
  <si>
    <r>
      <rPr>
        <sz val="8"/>
        <rFont val="ＭＳ Ｐゴシック"/>
        <family val="3"/>
        <charset val="128"/>
      </rPr>
      <t>固定資産合計</t>
    </r>
    <phoneticPr fontId="27"/>
  </si>
  <si>
    <r>
      <rPr>
        <b/>
        <sz val="8"/>
        <rFont val="ＭＳ Ｐゴシック"/>
        <family val="3"/>
        <charset val="128"/>
      </rPr>
      <t>資産合計</t>
    </r>
    <phoneticPr fontId="27"/>
  </si>
  <si>
    <r>
      <rPr>
        <b/>
        <sz val="8"/>
        <rFont val="ＭＳ Ｐゴシック"/>
        <family val="3"/>
        <charset val="128"/>
      </rPr>
      <t>負債の部</t>
    </r>
    <phoneticPr fontId="27"/>
  </si>
  <si>
    <r>
      <rPr>
        <sz val="8"/>
        <rFont val="ＭＳ Ｐゴシック"/>
        <family val="3"/>
        <charset val="128"/>
      </rPr>
      <t>流動負債</t>
    </r>
    <phoneticPr fontId="27"/>
  </si>
  <si>
    <r>
      <rPr>
        <sz val="8"/>
        <rFont val="ＭＳ Ｐゴシック"/>
        <family val="3"/>
        <charset val="128"/>
      </rPr>
      <t>支払手形･工事未払金等</t>
    </r>
    <phoneticPr fontId="27"/>
  </si>
  <si>
    <r>
      <rPr>
        <sz val="8"/>
        <rFont val="ＭＳ Ｐゴシック"/>
        <family val="3"/>
        <charset val="128"/>
      </rPr>
      <t>短期借入金</t>
    </r>
    <phoneticPr fontId="27"/>
  </si>
  <si>
    <r>
      <rPr>
        <sz val="8"/>
        <rFont val="ＭＳ Ｐゴシック"/>
        <family val="3"/>
        <charset val="128"/>
      </rPr>
      <t>一年以内償還予定の社債</t>
    </r>
    <phoneticPr fontId="27"/>
  </si>
  <si>
    <r>
      <rPr>
        <sz val="8"/>
        <rFont val="ＭＳ Ｐゴシック"/>
        <family val="3"/>
        <charset val="128"/>
      </rPr>
      <t>一年以内返済予定の長期借入金</t>
    </r>
    <phoneticPr fontId="27"/>
  </si>
  <si>
    <r>
      <rPr>
        <sz val="8"/>
        <rFont val="ＭＳ Ｐゴシック"/>
        <family val="3"/>
        <charset val="128"/>
      </rPr>
      <t>コマーシャル･ペーパー</t>
    </r>
    <phoneticPr fontId="27"/>
  </si>
  <si>
    <r>
      <rPr>
        <sz val="8"/>
        <rFont val="ＭＳ Ｐゴシック"/>
        <family val="3"/>
        <charset val="128"/>
      </rPr>
      <t>未払法人税･事業税</t>
    </r>
    <r>
      <rPr>
        <sz val="8"/>
        <rFont val="Myriad Web"/>
        <family val="2"/>
      </rPr>
      <t xml:space="preserve"> </t>
    </r>
    <phoneticPr fontId="27"/>
  </si>
  <si>
    <r>
      <rPr>
        <sz val="8"/>
        <rFont val="ＭＳ Ｐゴシック"/>
        <family val="3"/>
        <charset val="128"/>
      </rPr>
      <t>未成工事受入金</t>
    </r>
    <phoneticPr fontId="27"/>
  </si>
  <si>
    <r>
      <rPr>
        <sz val="8"/>
        <rFont val="ＭＳ Ｐゴシック"/>
        <family val="3"/>
        <charset val="128"/>
      </rPr>
      <t>その他の流動負債</t>
    </r>
    <r>
      <rPr>
        <sz val="8"/>
        <rFont val="Myriad Web"/>
        <family val="2"/>
      </rPr>
      <t xml:space="preserve"> </t>
    </r>
    <phoneticPr fontId="27"/>
  </si>
  <si>
    <r>
      <rPr>
        <b/>
        <sz val="8"/>
        <rFont val="ＭＳ Ｐゴシック"/>
        <family val="3"/>
        <charset val="128"/>
      </rPr>
      <t>流動負債合計</t>
    </r>
    <phoneticPr fontId="27"/>
  </si>
  <si>
    <r>
      <rPr>
        <sz val="8"/>
        <rFont val="ＭＳ Ｐゴシック"/>
        <family val="3"/>
        <charset val="128"/>
      </rPr>
      <t>固定負債</t>
    </r>
    <phoneticPr fontId="27"/>
  </si>
  <si>
    <r>
      <rPr>
        <sz val="8"/>
        <rFont val="ＭＳ Ｐゴシック"/>
        <family val="3"/>
        <charset val="128"/>
      </rPr>
      <t>社債</t>
    </r>
    <phoneticPr fontId="27"/>
  </si>
  <si>
    <r>
      <rPr>
        <sz val="8"/>
        <rFont val="ＭＳ Ｐゴシック"/>
        <family val="3"/>
        <charset val="128"/>
      </rPr>
      <t>長期借入金</t>
    </r>
    <r>
      <rPr>
        <sz val="8"/>
        <rFont val="Myriad Web"/>
        <family val="2"/>
      </rPr>
      <t xml:space="preserve"> </t>
    </r>
    <phoneticPr fontId="27"/>
  </si>
  <si>
    <r>
      <rPr>
        <sz val="8"/>
        <rFont val="ＭＳ Ｐゴシック"/>
        <family val="3"/>
        <charset val="128"/>
      </rPr>
      <t>その他の固定負債</t>
    </r>
    <r>
      <rPr>
        <sz val="8"/>
        <rFont val="Myriad Web"/>
        <family val="2"/>
      </rPr>
      <t xml:space="preserve"> </t>
    </r>
    <phoneticPr fontId="27"/>
  </si>
  <si>
    <r>
      <rPr>
        <sz val="8"/>
        <rFont val="ＭＳ Ｐゴシック"/>
        <family val="3"/>
        <charset val="128"/>
      </rPr>
      <t>固定負債合計</t>
    </r>
    <phoneticPr fontId="27"/>
  </si>
  <si>
    <r>
      <rPr>
        <b/>
        <sz val="8"/>
        <rFont val="ＭＳ Ｐゴシック"/>
        <family val="3"/>
        <charset val="128"/>
      </rPr>
      <t>負債合計</t>
    </r>
    <phoneticPr fontId="27"/>
  </si>
  <si>
    <r>
      <rPr>
        <sz val="8"/>
        <rFont val="ＭＳ Ｐゴシック"/>
        <family val="3"/>
        <charset val="128"/>
      </rPr>
      <t>純資産の部</t>
    </r>
    <phoneticPr fontId="27"/>
  </si>
  <si>
    <r>
      <rPr>
        <sz val="8"/>
        <rFont val="ＭＳ Ｐゴシック"/>
        <family val="3"/>
        <charset val="128"/>
      </rPr>
      <t>資本金</t>
    </r>
    <phoneticPr fontId="27"/>
  </si>
  <si>
    <r>
      <rPr>
        <sz val="8"/>
        <rFont val="ＭＳ Ｐゴシック"/>
        <family val="3"/>
        <charset val="128"/>
      </rPr>
      <t>資本剰余金</t>
    </r>
    <phoneticPr fontId="27"/>
  </si>
  <si>
    <r>
      <rPr>
        <sz val="8"/>
        <rFont val="ＭＳ Ｐゴシック"/>
        <family val="3"/>
        <charset val="128"/>
      </rPr>
      <t>自己株式</t>
    </r>
    <phoneticPr fontId="27"/>
  </si>
  <si>
    <r>
      <rPr>
        <sz val="8"/>
        <rFont val="ＭＳ Ｐゴシック"/>
        <family val="3"/>
        <charset val="128"/>
      </rPr>
      <t>その他の包括利益累計額</t>
    </r>
    <phoneticPr fontId="27"/>
  </si>
  <si>
    <r>
      <rPr>
        <sz val="8"/>
        <rFont val="ＭＳ Ｐゴシック"/>
        <family val="3"/>
        <charset val="128"/>
      </rPr>
      <t>その他有価証券評価差額金</t>
    </r>
    <phoneticPr fontId="27"/>
  </si>
  <si>
    <r>
      <rPr>
        <sz val="8"/>
        <rFont val="ＭＳ Ｐゴシック"/>
        <family val="3"/>
        <charset val="128"/>
      </rPr>
      <t>繰延ヘッジ損益</t>
    </r>
    <phoneticPr fontId="27"/>
  </si>
  <si>
    <r>
      <rPr>
        <sz val="8"/>
        <rFont val="ＭＳ Ｐゴシック"/>
        <family val="3"/>
        <charset val="128"/>
      </rPr>
      <t>土地再評価差額金</t>
    </r>
    <phoneticPr fontId="27"/>
  </si>
  <si>
    <r>
      <rPr>
        <sz val="8"/>
        <rFont val="ＭＳ Ｐゴシック"/>
        <family val="3"/>
        <charset val="128"/>
      </rPr>
      <t>為替換算調整勘定</t>
    </r>
    <phoneticPr fontId="27"/>
  </si>
  <si>
    <r>
      <rPr>
        <sz val="8"/>
        <rFont val="ＭＳ Ｐゴシック"/>
        <family val="3"/>
        <charset val="128"/>
      </rPr>
      <t>新株予約権</t>
    </r>
    <phoneticPr fontId="27"/>
  </si>
  <si>
    <r>
      <rPr>
        <sz val="8"/>
        <rFont val="ＭＳ Ｐゴシック"/>
        <family val="3"/>
        <charset val="128"/>
      </rPr>
      <t>非支配株主持分</t>
    </r>
    <phoneticPr fontId="27"/>
  </si>
  <si>
    <r>
      <rPr>
        <b/>
        <sz val="8"/>
        <rFont val="ＭＳ Ｐゴシック"/>
        <family val="3"/>
        <charset val="128"/>
      </rPr>
      <t>純資産合計</t>
    </r>
    <phoneticPr fontId="27"/>
  </si>
  <si>
    <r>
      <rPr>
        <b/>
        <sz val="8"/>
        <rFont val="ＭＳ Ｐゴシック"/>
        <family val="3"/>
        <charset val="128"/>
      </rPr>
      <t>売上高</t>
    </r>
  </si>
  <si>
    <r>
      <rPr>
        <sz val="8"/>
        <rFont val="ＭＳ Ｐゴシック"/>
        <family val="3"/>
        <charset val="128"/>
      </rPr>
      <t>売上原価</t>
    </r>
  </si>
  <si>
    <r>
      <rPr>
        <sz val="8"/>
        <rFont val="ＭＳ Ｐゴシック"/>
        <family val="3"/>
        <charset val="128"/>
      </rPr>
      <t>販売費及び一般管理費</t>
    </r>
  </si>
  <si>
    <r>
      <rPr>
        <b/>
        <sz val="8"/>
        <rFont val="ＭＳ Ｐゴシック"/>
        <family val="3"/>
        <charset val="128"/>
      </rPr>
      <t>営業利益</t>
    </r>
  </si>
  <si>
    <r>
      <rPr>
        <sz val="8"/>
        <rFont val="ＭＳ Ｐゴシック"/>
        <family val="3"/>
        <charset val="128"/>
      </rPr>
      <t>受取利息･配当金</t>
    </r>
    <r>
      <rPr>
        <sz val="8"/>
        <rFont val="Myriad Web"/>
        <family val="2"/>
      </rPr>
      <t xml:space="preserve"> </t>
    </r>
  </si>
  <si>
    <r>
      <rPr>
        <b/>
        <sz val="10"/>
        <color indexed="35"/>
        <rFont val="ＭＳ Ｐゴシック"/>
        <family val="3"/>
        <charset val="128"/>
      </rPr>
      <t>　</t>
    </r>
    <r>
      <rPr>
        <b/>
        <sz val="10"/>
        <color indexed="35"/>
        <rFont val="Myriad Web"/>
        <family val="2"/>
      </rPr>
      <t>Financial Factbook FYE 2017/03</t>
    </r>
    <r>
      <rPr>
        <b/>
        <sz val="10"/>
        <color indexed="35"/>
        <rFont val="ＭＳ Ｐゴシック"/>
        <family val="3"/>
        <charset val="128"/>
      </rPr>
      <t/>
    </r>
    <phoneticPr fontId="3"/>
  </si>
  <si>
    <r>
      <rPr>
        <sz val="8"/>
        <rFont val="ＭＳ Ｐゴシック"/>
        <family val="3"/>
        <charset val="128"/>
      </rPr>
      <t>売上総利益</t>
    </r>
    <rPh sb="0" eb="2">
      <t>ウリアゲ</t>
    </rPh>
    <rPh sb="2" eb="5">
      <t>ソウリエキ</t>
    </rPh>
    <phoneticPr fontId="3"/>
  </si>
  <si>
    <r>
      <rPr>
        <sz val="8"/>
        <rFont val="ＭＳ Ｐゴシック"/>
        <family val="3"/>
        <charset val="128"/>
      </rPr>
      <t>売上高</t>
    </r>
    <rPh sb="0" eb="2">
      <t>ウリアゲ</t>
    </rPh>
    <rPh sb="2" eb="3">
      <t>タカ</t>
    </rPh>
    <phoneticPr fontId="3"/>
  </si>
  <si>
    <r>
      <rPr>
        <sz val="8"/>
        <rFont val="ＭＳ Ｐゴシック"/>
        <family val="3"/>
        <charset val="128"/>
      </rPr>
      <t>売上高総利益率</t>
    </r>
    <rPh sb="0" eb="2">
      <t>ウリアゲ</t>
    </rPh>
    <rPh sb="2" eb="3">
      <t>タカ</t>
    </rPh>
    <rPh sb="3" eb="6">
      <t>ソウリエキ</t>
    </rPh>
    <rPh sb="6" eb="7">
      <t>リツ</t>
    </rPh>
    <phoneticPr fontId="3"/>
  </si>
  <si>
    <r>
      <rPr>
        <sz val="8"/>
        <rFont val="ＭＳ Ｐゴシック"/>
        <family val="3"/>
        <charset val="128"/>
      </rPr>
      <t>管理販売費</t>
    </r>
    <rPh sb="0" eb="2">
      <t>カンリ</t>
    </rPh>
    <rPh sb="2" eb="5">
      <t>ハンバイヒ</t>
    </rPh>
    <phoneticPr fontId="3"/>
  </si>
  <si>
    <r>
      <rPr>
        <sz val="8"/>
        <rFont val="ＭＳ Ｐゴシック"/>
        <family val="3"/>
        <charset val="128"/>
      </rPr>
      <t>営業利益</t>
    </r>
    <rPh sb="0" eb="2">
      <t>エイギョウ</t>
    </rPh>
    <rPh sb="2" eb="4">
      <t>リエキ</t>
    </rPh>
    <phoneticPr fontId="3"/>
  </si>
  <si>
    <r>
      <rPr>
        <sz val="8"/>
        <rFont val="ＭＳ Ｐゴシック"/>
        <family val="3"/>
        <charset val="128"/>
      </rPr>
      <t>営業利益率</t>
    </r>
    <rPh sb="0" eb="2">
      <t>エイギョウ</t>
    </rPh>
    <rPh sb="2" eb="4">
      <t>リエキ</t>
    </rPh>
    <rPh sb="4" eb="5">
      <t>リツ</t>
    </rPh>
    <phoneticPr fontId="3"/>
  </si>
  <si>
    <r>
      <rPr>
        <sz val="8"/>
        <rFont val="ＭＳ Ｐゴシック"/>
        <family val="3"/>
        <charset val="128"/>
      </rPr>
      <t>経常利益</t>
    </r>
    <rPh sb="0" eb="2">
      <t>ケイツネ</t>
    </rPh>
    <rPh sb="2" eb="4">
      <t>リエキ</t>
    </rPh>
    <phoneticPr fontId="3"/>
  </si>
  <si>
    <r>
      <rPr>
        <sz val="8"/>
        <rFont val="ＭＳ Ｐゴシック"/>
        <family val="3"/>
        <charset val="128"/>
      </rPr>
      <t>親会社株主に帰属する
当期純利益</t>
    </r>
    <rPh sb="0" eb="1">
      <t>オヤ</t>
    </rPh>
    <rPh sb="1" eb="3">
      <t>カイシャ</t>
    </rPh>
    <rPh sb="3" eb="5">
      <t>カブヌシ</t>
    </rPh>
    <rPh sb="6" eb="8">
      <t>キゾク</t>
    </rPh>
    <rPh sb="11" eb="13">
      <t>トウキ</t>
    </rPh>
    <rPh sb="13" eb="16">
      <t>ジュンリエキ</t>
    </rPh>
    <phoneticPr fontId="3"/>
  </si>
  <si>
    <r>
      <rPr>
        <sz val="8"/>
        <rFont val="ＭＳ Ｐゴシック"/>
        <family val="3"/>
        <charset val="128"/>
      </rPr>
      <t>株主資本利益率（</t>
    </r>
    <r>
      <rPr>
        <sz val="8"/>
        <rFont val="Myriad Web"/>
        <family val="2"/>
      </rPr>
      <t>ROE</t>
    </r>
    <r>
      <rPr>
        <sz val="8"/>
        <rFont val="ＭＳ Ｐゴシック"/>
        <family val="3"/>
        <charset val="128"/>
      </rPr>
      <t>）</t>
    </r>
  </si>
  <si>
    <r>
      <rPr>
        <sz val="8"/>
        <rFont val="ＭＳ Ｐゴシック"/>
        <family val="3"/>
        <charset val="128"/>
      </rPr>
      <t>総資産利益率（</t>
    </r>
    <r>
      <rPr>
        <sz val="8"/>
        <rFont val="Myriad Web"/>
        <family val="2"/>
      </rPr>
      <t>ROA</t>
    </r>
    <r>
      <rPr>
        <sz val="8"/>
        <rFont val="ＭＳ Ｐゴシック"/>
        <family val="3"/>
        <charset val="128"/>
      </rPr>
      <t>）</t>
    </r>
  </si>
  <si>
    <r>
      <t xml:space="preserve">'18/03
</t>
    </r>
    <r>
      <rPr>
        <b/>
        <sz val="7"/>
        <rFont val="Myriad Web"/>
        <family val="2"/>
      </rPr>
      <t xml:space="preserve">Forecast </t>
    </r>
    <r>
      <rPr>
        <b/>
        <sz val="7"/>
        <rFont val="ＭＳ Ｐゴシック"/>
        <family val="3"/>
        <charset val="128"/>
      </rPr>
      <t>計画</t>
    </r>
    <rPh sb="16" eb="18">
      <t>ケイカク</t>
    </rPh>
    <phoneticPr fontId="3"/>
  </si>
  <si>
    <r>
      <rPr>
        <sz val="8"/>
        <rFont val="ＭＳ Ｐゴシック"/>
        <family val="3"/>
        <charset val="128"/>
      </rPr>
      <t>マンション</t>
    </r>
  </si>
  <si>
    <r>
      <rPr>
        <sz val="8"/>
        <rFont val="ＭＳ Ｐゴシック"/>
        <family val="3"/>
        <charset val="128"/>
      </rPr>
      <t>住宅ストック</t>
    </r>
    <rPh sb="0" eb="2">
      <t>ジュウタク</t>
    </rPh>
    <phoneticPr fontId="3"/>
  </si>
  <si>
    <r>
      <rPr>
        <sz val="8"/>
        <rFont val="ＭＳ Ｐゴシック"/>
        <family val="3"/>
        <charset val="128"/>
      </rPr>
      <t>商業施設</t>
    </r>
    <rPh sb="0" eb="2">
      <t>ショウギョウ</t>
    </rPh>
    <rPh sb="2" eb="4">
      <t>シセツ</t>
    </rPh>
    <phoneticPr fontId="3"/>
  </si>
  <si>
    <r>
      <rPr>
        <sz val="8"/>
        <rFont val="ＭＳ Ｐゴシック"/>
        <family val="3"/>
        <charset val="128"/>
      </rPr>
      <t>事業施設</t>
    </r>
    <rPh sb="0" eb="2">
      <t>ジギョウ</t>
    </rPh>
    <rPh sb="2" eb="4">
      <t>シセツ</t>
    </rPh>
    <phoneticPr fontId="3"/>
  </si>
  <si>
    <r>
      <rPr>
        <sz val="8"/>
        <rFont val="ＭＳ Ｐゴシック"/>
        <family val="3"/>
        <charset val="128"/>
      </rPr>
      <t>その他</t>
    </r>
    <rPh sb="2" eb="3">
      <t>タ</t>
    </rPh>
    <phoneticPr fontId="3"/>
  </si>
  <si>
    <r>
      <rPr>
        <sz val="8"/>
        <rFont val="ＭＳ Ｐゴシック"/>
        <family val="3"/>
        <charset val="128"/>
      </rPr>
      <t>調整額</t>
    </r>
    <rPh sb="0" eb="2">
      <t>チョウセイ</t>
    </rPh>
    <rPh sb="2" eb="3">
      <t>ガク</t>
    </rPh>
    <phoneticPr fontId="3"/>
  </si>
  <si>
    <r>
      <rPr>
        <sz val="8"/>
        <rFont val="ＭＳ Ｐゴシック"/>
        <family val="3"/>
        <charset val="128"/>
      </rPr>
      <t>合計</t>
    </r>
  </si>
  <si>
    <r>
      <rPr>
        <b/>
        <sz val="10"/>
        <rFont val="A-OTF 新ゴ Pro L"/>
        <family val="3"/>
        <charset val="128"/>
      </rPr>
      <t>　</t>
    </r>
    <r>
      <rPr>
        <b/>
        <sz val="10"/>
        <rFont val="Myriad Web"/>
        <family val="2"/>
      </rPr>
      <t xml:space="preserve"> </t>
    </r>
    <r>
      <rPr>
        <b/>
        <sz val="10"/>
        <rFont val="A-OTF 新ゴ Pro L"/>
        <family val="3"/>
        <charset val="128"/>
      </rPr>
      <t>大和ハウスグループ主要各社の経営指標</t>
    </r>
    <r>
      <rPr>
        <b/>
        <sz val="10"/>
        <rFont val="Myriad Web"/>
        <family val="2"/>
      </rPr>
      <t xml:space="preserve"> (1)</t>
    </r>
    <rPh sb="2" eb="4">
      <t>ダイワ</t>
    </rPh>
    <rPh sb="11" eb="13">
      <t>シュヨウ</t>
    </rPh>
    <rPh sb="13" eb="15">
      <t>カクシャ</t>
    </rPh>
    <rPh sb="16" eb="18">
      <t>ケイエイ</t>
    </rPh>
    <rPh sb="18" eb="20">
      <t>シヒョウ</t>
    </rPh>
    <phoneticPr fontId="3"/>
  </si>
  <si>
    <r>
      <rPr>
        <sz val="8"/>
        <rFont val="ＭＳ Ｐゴシック"/>
        <family val="3"/>
        <charset val="128"/>
      </rPr>
      <t>経常利益</t>
    </r>
    <rPh sb="0" eb="2">
      <t>ケイツネ</t>
    </rPh>
    <rPh sb="2" eb="4">
      <t>リエキ</t>
    </rPh>
    <phoneticPr fontId="27"/>
  </si>
  <si>
    <r>
      <rPr>
        <sz val="8"/>
        <rFont val="ＭＳ Ｐゴシック"/>
        <family val="3"/>
        <charset val="128"/>
      </rPr>
      <t>当期純利益</t>
    </r>
    <rPh sb="0" eb="2">
      <t>トウキ</t>
    </rPh>
    <rPh sb="2" eb="5">
      <t>ジュンリエキ</t>
    </rPh>
    <phoneticPr fontId="3"/>
  </si>
  <si>
    <r>
      <rPr>
        <sz val="8"/>
        <rFont val="ＭＳ Ｐゴシック"/>
        <family val="3"/>
        <charset val="128"/>
      </rPr>
      <t>総資産</t>
    </r>
    <rPh sb="0" eb="3">
      <t>ソウシサン</t>
    </rPh>
    <phoneticPr fontId="3"/>
  </si>
  <si>
    <r>
      <rPr>
        <sz val="8"/>
        <rFont val="ＭＳ Ｐゴシック"/>
        <family val="3"/>
        <charset val="128"/>
      </rPr>
      <t>純資産</t>
    </r>
    <rPh sb="0" eb="3">
      <t>ジュンシサン</t>
    </rPh>
    <phoneticPr fontId="3"/>
  </si>
  <si>
    <r>
      <rPr>
        <sz val="7"/>
        <rFont val="ＭＳ Ｐゴシック"/>
        <family val="3"/>
        <charset val="128"/>
      </rPr>
      <t>有利子負債
（リース債務除く）</t>
    </r>
    <rPh sb="0" eb="1">
      <t>ユウ</t>
    </rPh>
    <rPh sb="1" eb="3">
      <t>リシ</t>
    </rPh>
    <rPh sb="3" eb="5">
      <t>フサイ</t>
    </rPh>
    <rPh sb="10" eb="12">
      <t>サイム</t>
    </rPh>
    <rPh sb="12" eb="13">
      <t>ノゾ</t>
    </rPh>
    <phoneticPr fontId="27"/>
  </si>
  <si>
    <r>
      <t xml:space="preserve">            </t>
    </r>
    <r>
      <rPr>
        <sz val="6"/>
        <rFont val="A-OTF 新ゴ Pro L"/>
        <family val="3"/>
        <charset val="128"/>
      </rPr>
      <t>２</t>
    </r>
    <r>
      <rPr>
        <sz val="6"/>
        <rFont val="Myriad Web"/>
        <family val="2"/>
      </rPr>
      <t xml:space="preserve">. </t>
    </r>
    <r>
      <rPr>
        <sz val="6"/>
        <rFont val="A-OTF 新ゴ Pro L"/>
        <family val="3"/>
        <charset val="128"/>
      </rPr>
      <t>大和ハウスリフォーム株式会社は、</t>
    </r>
    <r>
      <rPr>
        <sz val="6"/>
        <rFont val="Myriad Web"/>
        <family val="2"/>
      </rPr>
      <t>2013</t>
    </r>
    <r>
      <rPr>
        <sz val="6"/>
        <rFont val="A-OTF 新ゴ Pro L"/>
        <family val="3"/>
        <charset val="128"/>
      </rPr>
      <t>年</t>
    </r>
    <r>
      <rPr>
        <sz val="6"/>
        <rFont val="Myriad Web"/>
        <family val="2"/>
      </rPr>
      <t>4</t>
    </r>
    <r>
      <rPr>
        <sz val="6"/>
        <rFont val="A-OTF 新ゴ Pro L"/>
        <family val="3"/>
        <charset val="128"/>
      </rPr>
      <t>月より大和ハウス工業のリフォーム事業部門から移管されました。</t>
    </r>
    <phoneticPr fontId="3"/>
  </si>
  <si>
    <r>
      <rPr>
        <b/>
        <sz val="10"/>
        <rFont val="A-OTF 新ゴ Pro L"/>
        <family val="3"/>
        <charset val="128"/>
      </rPr>
      <t>　</t>
    </r>
    <r>
      <rPr>
        <b/>
        <sz val="10"/>
        <rFont val="Myriad Web"/>
        <family val="2"/>
      </rPr>
      <t xml:space="preserve"> </t>
    </r>
    <r>
      <rPr>
        <b/>
        <sz val="10"/>
        <rFont val="A-OTF 新ゴ Pro L"/>
        <family val="3"/>
        <charset val="128"/>
      </rPr>
      <t>大和ハウスグループ主要各社の経営指標</t>
    </r>
    <r>
      <rPr>
        <b/>
        <sz val="10"/>
        <rFont val="Myriad Web"/>
        <family val="2"/>
      </rPr>
      <t xml:space="preserve"> (2)</t>
    </r>
    <rPh sb="2" eb="4">
      <t>ダイワ</t>
    </rPh>
    <rPh sb="11" eb="13">
      <t>シュヨウ</t>
    </rPh>
    <rPh sb="13" eb="15">
      <t>カクシャ</t>
    </rPh>
    <rPh sb="16" eb="18">
      <t>ケイエイ</t>
    </rPh>
    <rPh sb="18" eb="20">
      <t>シヒョウ</t>
    </rPh>
    <phoneticPr fontId="3"/>
  </si>
  <si>
    <r>
      <t xml:space="preserve">Total
</t>
    </r>
    <r>
      <rPr>
        <sz val="8"/>
        <rFont val="ＭＳ Ｐゴシック"/>
        <family val="3"/>
        <charset val="128"/>
      </rPr>
      <t>合計</t>
    </r>
    <phoneticPr fontId="27"/>
  </si>
  <si>
    <r>
      <rPr>
        <sz val="8"/>
        <rFont val="ＭＳ Ｐゴシック"/>
        <family val="3"/>
        <charset val="128"/>
      </rPr>
      <t>戸数</t>
    </r>
    <rPh sb="0" eb="2">
      <t>コスウ</t>
    </rPh>
    <phoneticPr fontId="3"/>
  </si>
  <si>
    <r>
      <rPr>
        <sz val="8"/>
        <rFont val="ＭＳ Ｐゴシック"/>
        <family val="3"/>
        <charset val="128"/>
      </rPr>
      <t>売上金額</t>
    </r>
    <rPh sb="0" eb="2">
      <t>ウリアゲ</t>
    </rPh>
    <rPh sb="2" eb="4">
      <t>キンガク</t>
    </rPh>
    <phoneticPr fontId="27"/>
  </si>
  <si>
    <r>
      <rPr>
        <sz val="8"/>
        <rFont val="ＭＳ Ｐゴシック"/>
        <family val="3"/>
        <charset val="128"/>
      </rPr>
      <t>平均売上金額</t>
    </r>
    <rPh sb="0" eb="2">
      <t>ヘイキン</t>
    </rPh>
    <rPh sb="2" eb="4">
      <t>ウリアゲ</t>
    </rPh>
    <rPh sb="4" eb="6">
      <t>キンガク</t>
    </rPh>
    <phoneticPr fontId="27"/>
  </si>
  <si>
    <r>
      <rPr>
        <sz val="8"/>
        <rFont val="ＭＳ Ｐゴシック"/>
        <family val="3"/>
        <charset val="128"/>
      </rPr>
      <t>専有面積</t>
    </r>
    <rPh sb="0" eb="2">
      <t>センユウ</t>
    </rPh>
    <rPh sb="2" eb="4">
      <t>メンセキ</t>
    </rPh>
    <phoneticPr fontId="3"/>
  </si>
  <si>
    <r>
      <rPr>
        <sz val="8"/>
        <rFont val="ＭＳ Ｐゴシック"/>
        <family val="3"/>
        <charset val="128"/>
      </rPr>
      <t>平均専有面積</t>
    </r>
    <rPh sb="0" eb="2">
      <t>ヘイキン</t>
    </rPh>
    <rPh sb="2" eb="4">
      <t>センユウ</t>
    </rPh>
    <rPh sb="4" eb="6">
      <t>メンセキ</t>
    </rPh>
    <phoneticPr fontId="3"/>
  </si>
  <si>
    <r>
      <rPr>
        <sz val="8"/>
        <color theme="1"/>
        <rFont val="ＭＳ Ｐゴシック"/>
        <family val="3"/>
        <charset val="128"/>
      </rPr>
      <t>－</t>
    </r>
    <phoneticPr fontId="27"/>
  </si>
  <si>
    <r>
      <t xml:space="preserve">Daiwa LifeNext Co., Ltd. -New
</t>
    </r>
    <r>
      <rPr>
        <sz val="8"/>
        <rFont val="ＭＳ Ｐゴシック"/>
        <family val="3"/>
        <charset val="128"/>
      </rPr>
      <t>大和ライフネクスト（新）</t>
    </r>
    <phoneticPr fontId="27"/>
  </si>
  <si>
    <r>
      <rPr>
        <sz val="8"/>
        <rFont val="ＭＳ Ｐゴシック"/>
        <family val="3"/>
        <charset val="128"/>
      </rPr>
      <t>管理戸数</t>
    </r>
    <rPh sb="0" eb="2">
      <t>カンリ</t>
    </rPh>
    <rPh sb="2" eb="4">
      <t>コスウ</t>
    </rPh>
    <phoneticPr fontId="3"/>
  </si>
  <si>
    <r>
      <rPr>
        <sz val="8"/>
        <rFont val="ＭＳ Ｐゴシック"/>
        <family val="3"/>
        <charset val="128"/>
      </rPr>
      <t>－</t>
    </r>
    <phoneticPr fontId="27"/>
  </si>
  <si>
    <r>
      <rPr>
        <sz val="8"/>
        <rFont val="ＭＳ Ｐゴシック"/>
        <family val="3"/>
        <charset val="128"/>
      </rPr>
      <t>管理組合からの
受託棟数</t>
    </r>
    <rPh sb="0" eb="2">
      <t>カンリ</t>
    </rPh>
    <rPh sb="2" eb="4">
      <t>クミアイ</t>
    </rPh>
    <rPh sb="8" eb="10">
      <t>ジュタク</t>
    </rPh>
    <rPh sb="10" eb="12">
      <t>トウスウ</t>
    </rPh>
    <phoneticPr fontId="3"/>
  </si>
  <si>
    <r>
      <t xml:space="preserve">Daiwa Service Co., Ltd.
</t>
    </r>
    <r>
      <rPr>
        <sz val="8"/>
        <rFont val="ＭＳ Ｐゴシック"/>
        <family val="3"/>
        <charset val="128"/>
      </rPr>
      <t>ダイワサービス</t>
    </r>
    <phoneticPr fontId="27"/>
  </si>
  <si>
    <r>
      <t xml:space="preserve">Daiwa LifeNext Co., Ltd. -Former
</t>
    </r>
    <r>
      <rPr>
        <sz val="8"/>
        <rFont val="ＭＳ Ｐゴシック"/>
        <family val="3"/>
        <charset val="128"/>
      </rPr>
      <t>大和ライフネクスト（旧）</t>
    </r>
    <phoneticPr fontId="27"/>
  </si>
  <si>
    <r>
      <t xml:space="preserve">Global Community Co., Ltd.
</t>
    </r>
    <r>
      <rPr>
        <sz val="8"/>
        <rFont val="ＭＳ Ｐゴシック"/>
        <family val="3"/>
        <charset val="128"/>
      </rPr>
      <t>グローバルコミュニティ</t>
    </r>
    <phoneticPr fontId="27"/>
  </si>
  <si>
    <r>
      <t>Note</t>
    </r>
    <r>
      <rPr>
        <sz val="6"/>
        <rFont val="ＭＳ Ｐゴシック"/>
        <family val="3"/>
        <charset val="128"/>
      </rPr>
      <t>：</t>
    </r>
    <r>
      <rPr>
        <sz val="6"/>
        <rFont val="Myriad Web"/>
        <family val="2"/>
      </rPr>
      <t xml:space="preserve"> 1. In April 2015, Daiwa Service Co., Ltd. merged with Daiwa LifeNext Co., Ltd., and the business name changed to Daiwa LifeNext Co., Ltd. 
2. Global Community became a consolidated subsidiary on March 31, 2012.</t>
    </r>
    <phoneticPr fontId="3"/>
  </si>
  <si>
    <r>
      <rPr>
        <sz val="6"/>
        <rFont val="A-OTF 新ゴ Pro L"/>
        <family val="3"/>
        <charset val="128"/>
      </rPr>
      <t>注：</t>
    </r>
    <r>
      <rPr>
        <sz val="6"/>
        <rFont val="Myriad Web"/>
        <family val="2"/>
      </rPr>
      <t xml:space="preserve">1. </t>
    </r>
    <r>
      <rPr>
        <sz val="6"/>
        <rFont val="A-OTF 新ゴ Pro L"/>
        <family val="3"/>
        <charset val="128"/>
      </rPr>
      <t>株式会社ダイワサービスは、大和ライフネクスト株式会社と</t>
    </r>
    <r>
      <rPr>
        <sz val="6"/>
        <rFont val="Myriad Web"/>
        <family val="2"/>
      </rPr>
      <t>2015</t>
    </r>
    <r>
      <rPr>
        <sz val="6"/>
        <rFont val="A-OTF 新ゴ Pro L"/>
        <family val="3"/>
        <charset val="128"/>
      </rPr>
      <t>年</t>
    </r>
    <r>
      <rPr>
        <sz val="6"/>
        <rFont val="Myriad Web"/>
        <family val="2"/>
      </rPr>
      <t>4</t>
    </r>
    <r>
      <rPr>
        <sz val="6"/>
        <rFont val="A-OTF 新ゴ Pro L"/>
        <family val="3"/>
        <charset val="128"/>
      </rPr>
      <t xml:space="preserve">月に経営統合し、商号が大和ライフネクスト株式会社となりました。
</t>
    </r>
    <r>
      <rPr>
        <sz val="6"/>
        <rFont val="Myriad Web"/>
        <family val="2"/>
      </rPr>
      <t xml:space="preserve">2. </t>
    </r>
    <r>
      <rPr>
        <sz val="6"/>
        <rFont val="A-OTF 新ゴ Pro L"/>
        <family val="3"/>
        <charset val="128"/>
      </rPr>
      <t>グローバルコミュニティ株式会社は、</t>
    </r>
    <r>
      <rPr>
        <sz val="6"/>
        <rFont val="Myriad Web"/>
        <family val="2"/>
      </rPr>
      <t>2012</t>
    </r>
    <r>
      <rPr>
        <sz val="6"/>
        <rFont val="A-OTF 新ゴ Pro L"/>
        <family val="3"/>
        <charset val="128"/>
      </rPr>
      <t>年</t>
    </r>
    <r>
      <rPr>
        <sz val="6"/>
        <rFont val="Myriad Web"/>
        <family val="2"/>
      </rPr>
      <t>3</t>
    </r>
    <r>
      <rPr>
        <sz val="6"/>
        <rFont val="A-OTF 新ゴ Pro L"/>
        <family val="3"/>
        <charset val="128"/>
      </rPr>
      <t>月末に新たに連結子会社となっております。</t>
    </r>
    <rPh sb="0" eb="1">
      <t>チュウ</t>
    </rPh>
    <rPh sb="84" eb="86">
      <t>カブシキ</t>
    </rPh>
    <rPh sb="86" eb="88">
      <t>カイシャ</t>
    </rPh>
    <rPh sb="94" eb="95">
      <t>ネン</t>
    </rPh>
    <rPh sb="96" eb="98">
      <t>ガツマツ</t>
    </rPh>
    <rPh sb="99" eb="100">
      <t>アラ</t>
    </rPh>
    <rPh sb="102" eb="104">
      <t>レンケツ</t>
    </rPh>
    <rPh sb="104" eb="107">
      <t>コガイシャ</t>
    </rPh>
    <phoneticPr fontId="3"/>
  </si>
  <si>
    <r>
      <rPr>
        <sz val="7"/>
        <rFont val="A-OTF 新ゴ Pro L"/>
        <family val="3"/>
        <charset val="128"/>
      </rPr>
      <t>（￥</t>
    </r>
    <r>
      <rPr>
        <sz val="7"/>
        <rFont val="Myriad Web"/>
        <family val="2"/>
      </rPr>
      <t xml:space="preserve">Million / </t>
    </r>
    <r>
      <rPr>
        <sz val="7"/>
        <rFont val="A-OTF 新ゴ Pro L"/>
        <family val="3"/>
        <charset val="128"/>
      </rPr>
      <t>百万円）</t>
    </r>
    <rPh sb="12" eb="15">
      <t>ヒャクマンエン</t>
    </rPh>
    <phoneticPr fontId="3"/>
  </si>
  <si>
    <r>
      <rPr>
        <sz val="8"/>
        <rFont val="ＭＳ Ｐゴシック"/>
        <family val="3"/>
        <charset val="128"/>
      </rPr>
      <t>北海道</t>
    </r>
    <rPh sb="0" eb="3">
      <t>ホッカイドウ</t>
    </rPh>
    <phoneticPr fontId="27"/>
  </si>
  <si>
    <r>
      <rPr>
        <sz val="8"/>
        <rFont val="ＭＳ Ｐゴシック"/>
        <family val="3"/>
        <charset val="128"/>
      </rPr>
      <t>東北</t>
    </r>
    <rPh sb="0" eb="2">
      <t>トウホク</t>
    </rPh>
    <phoneticPr fontId="27"/>
  </si>
  <si>
    <r>
      <rPr>
        <sz val="8"/>
        <rFont val="ＭＳ Ｐゴシック"/>
        <family val="3"/>
        <charset val="128"/>
      </rPr>
      <t>関東</t>
    </r>
    <rPh sb="0" eb="2">
      <t>カントウ</t>
    </rPh>
    <phoneticPr fontId="27"/>
  </si>
  <si>
    <r>
      <rPr>
        <sz val="8"/>
        <rFont val="ＭＳ Ｐゴシック"/>
        <family val="3"/>
        <charset val="128"/>
      </rPr>
      <t>北信越・中部</t>
    </r>
    <rPh sb="0" eb="3">
      <t>ホクシンエツ</t>
    </rPh>
    <rPh sb="4" eb="6">
      <t>チュウブ</t>
    </rPh>
    <phoneticPr fontId="27"/>
  </si>
  <si>
    <r>
      <rPr>
        <sz val="8"/>
        <rFont val="ＭＳ Ｐゴシック"/>
        <family val="3"/>
        <charset val="128"/>
      </rPr>
      <t>近畿</t>
    </r>
    <rPh sb="0" eb="2">
      <t>キンキ</t>
    </rPh>
    <phoneticPr fontId="27"/>
  </si>
  <si>
    <r>
      <rPr>
        <sz val="8"/>
        <rFont val="ＭＳ Ｐゴシック"/>
        <family val="3"/>
        <charset val="128"/>
      </rPr>
      <t>中国・四国</t>
    </r>
    <rPh sb="0" eb="2">
      <t>チュウゴク</t>
    </rPh>
    <rPh sb="3" eb="5">
      <t>シコク</t>
    </rPh>
    <phoneticPr fontId="27"/>
  </si>
  <si>
    <r>
      <rPr>
        <sz val="8"/>
        <rFont val="ＭＳ Ｐゴシック"/>
        <family val="3"/>
        <charset val="128"/>
      </rPr>
      <t>物件数</t>
    </r>
    <rPh sb="0" eb="2">
      <t>ブッケン</t>
    </rPh>
    <rPh sb="2" eb="3">
      <t>スウ</t>
    </rPh>
    <phoneticPr fontId="27"/>
  </si>
  <si>
    <r>
      <rPr>
        <sz val="9"/>
        <rFont val="A-OTF 新ゴ Pro L"/>
        <family val="3"/>
        <charset val="128"/>
      </rPr>
      <t>健康余暇</t>
    </r>
    <rPh sb="0" eb="2">
      <t>ケンコウ</t>
    </rPh>
    <rPh sb="2" eb="4">
      <t>ヨカ</t>
    </rPh>
    <phoneticPr fontId="3"/>
  </si>
  <si>
    <r>
      <rPr>
        <sz val="8"/>
        <rFont val="ＭＳ Ｐゴシック"/>
        <family val="3"/>
        <charset val="128"/>
      </rPr>
      <t>客室稼働率</t>
    </r>
    <phoneticPr fontId="27"/>
  </si>
  <si>
    <r>
      <rPr>
        <sz val="8"/>
        <rFont val="ＭＳ Ｐゴシック"/>
        <family val="3"/>
        <charset val="128"/>
      </rPr>
      <t>ホテル数</t>
    </r>
    <phoneticPr fontId="3"/>
  </si>
  <si>
    <r>
      <rPr>
        <sz val="8"/>
        <rFont val="ＭＳ Ｐゴシック"/>
        <family val="3"/>
        <charset val="128"/>
      </rPr>
      <t>ゴルフ場ご利用
お客様数（人）</t>
    </r>
    <rPh sb="3" eb="4">
      <t>ジョウ</t>
    </rPh>
    <rPh sb="5" eb="7">
      <t>リヨウ</t>
    </rPh>
    <rPh sb="9" eb="11">
      <t>キャクサマ</t>
    </rPh>
    <rPh sb="11" eb="12">
      <t>スウ</t>
    </rPh>
    <rPh sb="13" eb="14">
      <t>ヒト</t>
    </rPh>
    <phoneticPr fontId="3"/>
  </si>
  <si>
    <r>
      <rPr>
        <sz val="8"/>
        <rFont val="ＭＳ Ｐゴシック"/>
        <family val="3"/>
        <charset val="128"/>
      </rPr>
      <t>期末会員数（人）</t>
    </r>
    <phoneticPr fontId="27"/>
  </si>
  <si>
    <r>
      <rPr>
        <sz val="8"/>
        <rFont val="ＭＳ Ｐゴシック"/>
        <family val="3"/>
        <charset val="128"/>
      </rPr>
      <t>ゴルフ場数</t>
    </r>
    <rPh sb="3" eb="4">
      <t>ジョウ</t>
    </rPh>
    <rPh sb="4" eb="5">
      <t>カズ</t>
    </rPh>
    <phoneticPr fontId="3"/>
  </si>
  <si>
    <r>
      <rPr>
        <sz val="8"/>
        <rFont val="ＭＳ Ｐゴシック"/>
        <family val="3"/>
        <charset val="128"/>
      </rPr>
      <t>期末会員数（人）</t>
    </r>
    <rPh sb="0" eb="2">
      <t>キマツ</t>
    </rPh>
    <rPh sb="2" eb="5">
      <t>カイインスウ</t>
    </rPh>
    <rPh sb="6" eb="7">
      <t>ヒト</t>
    </rPh>
    <phoneticPr fontId="3"/>
  </si>
  <si>
    <r>
      <rPr>
        <sz val="8"/>
        <rFont val="ＭＳ Ｐゴシック"/>
        <family val="3"/>
        <charset val="128"/>
      </rPr>
      <t>スポーツクラブ数</t>
    </r>
    <rPh sb="7" eb="8">
      <t>スウ</t>
    </rPh>
    <phoneticPr fontId="3"/>
  </si>
  <si>
    <r>
      <t xml:space="preserve">(Note) Including Nishiwaki Royal Hotel. </t>
    </r>
    <r>
      <rPr>
        <sz val="7.5"/>
        <rFont val="A-OTF 新ゴ Pro L"/>
        <family val="3"/>
        <charset val="128"/>
      </rPr>
      <t>／</t>
    </r>
    <r>
      <rPr>
        <sz val="7.5"/>
        <rFont val="Myriad Web"/>
        <family val="2"/>
      </rPr>
      <t xml:space="preserve"> (</t>
    </r>
    <r>
      <rPr>
        <sz val="7.5"/>
        <rFont val="A-OTF 新ゴ Pro L"/>
        <family val="3"/>
        <charset val="128"/>
      </rPr>
      <t>注）西脇ロイヤルホテルを含む</t>
    </r>
    <rPh sb="45" eb="47">
      <t>ニシワキ</t>
    </rPh>
    <rPh sb="55" eb="56">
      <t>フク</t>
    </rPh>
    <phoneticPr fontId="3"/>
  </si>
  <si>
    <r>
      <rPr>
        <sz val="9"/>
        <rFont val="A-OTF 新ゴ Pro L"/>
        <family val="3"/>
        <charset val="128"/>
      </rPr>
      <t>都市型ホテル</t>
    </r>
    <rPh sb="0" eb="3">
      <t>トシガタ</t>
    </rPh>
    <phoneticPr fontId="3"/>
  </si>
  <si>
    <r>
      <rPr>
        <sz val="8"/>
        <rFont val="ＭＳ Ｐゴシック"/>
        <family val="3"/>
        <charset val="128"/>
      </rPr>
      <t>客室稼働率</t>
    </r>
    <rPh sb="0" eb="2">
      <t>キャクシツ</t>
    </rPh>
    <rPh sb="2" eb="4">
      <t>カドウ</t>
    </rPh>
    <rPh sb="4" eb="5">
      <t>リツ</t>
    </rPh>
    <phoneticPr fontId="27"/>
  </si>
  <si>
    <r>
      <rPr>
        <sz val="8"/>
        <rFont val="ＭＳ Ｐゴシック"/>
        <family val="3"/>
        <charset val="128"/>
      </rPr>
      <t>ホテル数</t>
    </r>
  </si>
  <si>
    <r>
      <rPr>
        <sz val="8"/>
        <rFont val="ＭＳ Ｐゴシック"/>
        <family val="3"/>
        <charset val="128"/>
      </rPr>
      <t>客室数</t>
    </r>
  </si>
  <si>
    <r>
      <t xml:space="preserve">Daiwa Roynet Hotels
</t>
    </r>
    <r>
      <rPr>
        <sz val="8"/>
        <rFont val="ＭＳ Ｐゴシック"/>
        <family val="3"/>
        <charset val="128"/>
      </rPr>
      <t>ダイワロイネットホテル
（ダイワロイヤル）</t>
    </r>
    <phoneticPr fontId="27"/>
  </si>
  <si>
    <t>Tohoku</t>
  </si>
  <si>
    <t>Kanto</t>
    <phoneticPr fontId="27"/>
  </si>
  <si>
    <t>Kyushu</t>
    <phoneticPr fontId="27"/>
  </si>
  <si>
    <t>Kinki</t>
    <phoneticPr fontId="27"/>
  </si>
  <si>
    <t>Total</t>
    <phoneticPr fontId="27"/>
  </si>
  <si>
    <t>ASEAN</t>
    <phoneticPr fontId="27"/>
  </si>
  <si>
    <r>
      <rPr>
        <sz val="8"/>
        <rFont val="ＭＳ Ｐゴシック"/>
        <family val="3"/>
        <charset val="128"/>
      </rPr>
      <t>九州</t>
    </r>
    <rPh sb="0" eb="2">
      <t>キュウシュウ</t>
    </rPh>
    <phoneticPr fontId="27"/>
  </si>
  <si>
    <r>
      <t xml:space="preserve">DAIWA ROYAL HOTELS
</t>
    </r>
    <r>
      <rPr>
        <sz val="8"/>
        <rFont val="ＭＳ Ｐゴシック"/>
        <family val="3"/>
        <charset val="128"/>
      </rPr>
      <t>ダイワロイヤルホテルズ</t>
    </r>
    <phoneticPr fontId="27"/>
  </si>
  <si>
    <r>
      <t xml:space="preserve">DAIWA ROYAL GOLF
</t>
    </r>
    <r>
      <rPr>
        <sz val="8"/>
        <rFont val="ＭＳ Ｐゴシック"/>
        <family val="3"/>
        <charset val="128"/>
      </rPr>
      <t>ダイワロイヤルゴルフ</t>
    </r>
    <phoneticPr fontId="27"/>
  </si>
  <si>
    <r>
      <rPr>
        <sz val="8"/>
        <rFont val="ＭＳ Ｐゴシック"/>
        <family val="3"/>
        <charset val="128"/>
      </rPr>
      <t>客室数</t>
    </r>
    <phoneticPr fontId="3"/>
  </si>
  <si>
    <t>Number of issued and outstanding shares  (Thousands of share)</t>
    <phoneticPr fontId="27"/>
  </si>
  <si>
    <t>Environmental Energy Business</t>
    <phoneticPr fontId="27"/>
  </si>
  <si>
    <r>
      <rPr>
        <sz val="8"/>
        <rFont val="ＭＳ Ｐゴシック"/>
        <family val="3"/>
        <charset val="128"/>
      </rPr>
      <t>リフォームサロン件数</t>
    </r>
    <rPh sb="8" eb="10">
      <t>ケンスウ</t>
    </rPh>
    <phoneticPr fontId="27"/>
  </si>
  <si>
    <r>
      <rPr>
        <sz val="9"/>
        <rFont val="A-OTF 新ゴ Pro L"/>
        <family val="3"/>
        <charset val="128"/>
      </rPr>
      <t>転貸建物面積の推移</t>
    </r>
    <rPh sb="0" eb="2">
      <t>テンタイ</t>
    </rPh>
    <rPh sb="2" eb="4">
      <t>タテモノ</t>
    </rPh>
    <rPh sb="4" eb="6">
      <t>メンセキ</t>
    </rPh>
    <rPh sb="7" eb="9">
      <t>スイイ</t>
    </rPh>
    <phoneticPr fontId="3"/>
  </si>
  <si>
    <r>
      <t xml:space="preserve">Daiwa Lease Co., Ltd.
</t>
    </r>
    <r>
      <rPr>
        <sz val="8"/>
        <rFont val="ＭＳ Ｐゴシック"/>
        <family val="3"/>
        <charset val="128"/>
      </rPr>
      <t>大和リース</t>
    </r>
    <phoneticPr fontId="27"/>
  </si>
  <si>
    <r>
      <rPr>
        <sz val="8"/>
        <rFont val="ＭＳ Ｐゴシック"/>
        <family val="3"/>
        <charset val="128"/>
      </rPr>
      <t>貸付可能面積</t>
    </r>
    <r>
      <rPr>
        <sz val="8"/>
        <rFont val="Myriad Web"/>
        <family val="2"/>
      </rPr>
      <t>(</t>
    </r>
    <r>
      <rPr>
        <sz val="8"/>
        <rFont val="ＭＳ Ｐゴシック"/>
        <family val="3"/>
        <charset val="128"/>
      </rPr>
      <t>㎡</t>
    </r>
    <r>
      <rPr>
        <sz val="8"/>
        <rFont val="Myriad Web"/>
        <family val="2"/>
      </rPr>
      <t>)</t>
    </r>
    <rPh sb="0" eb="2">
      <t>カシツケ</t>
    </rPh>
    <rPh sb="2" eb="4">
      <t>カノウ</t>
    </rPh>
    <rPh sb="4" eb="6">
      <t>メンセキ</t>
    </rPh>
    <phoneticPr fontId="3"/>
  </si>
  <si>
    <r>
      <rPr>
        <sz val="8"/>
        <rFont val="ＭＳ Ｐゴシック"/>
        <family val="3"/>
        <charset val="128"/>
      </rPr>
      <t>入居賃貸面積</t>
    </r>
    <r>
      <rPr>
        <sz val="8"/>
        <rFont val="Myriad Web"/>
        <family val="2"/>
      </rPr>
      <t>(</t>
    </r>
    <r>
      <rPr>
        <sz val="8"/>
        <rFont val="ＭＳ Ｐゴシック"/>
        <family val="3"/>
        <charset val="128"/>
      </rPr>
      <t>㎡</t>
    </r>
    <r>
      <rPr>
        <sz val="8"/>
        <rFont val="Myriad Web"/>
        <family val="2"/>
      </rPr>
      <t>)</t>
    </r>
    <phoneticPr fontId="27"/>
  </si>
  <si>
    <r>
      <rPr>
        <sz val="8"/>
        <rFont val="ＭＳ Ｐゴシック"/>
        <family val="3"/>
        <charset val="128"/>
      </rPr>
      <t>テナント数</t>
    </r>
    <phoneticPr fontId="27"/>
  </si>
  <si>
    <r>
      <rPr>
        <sz val="8"/>
        <rFont val="ＭＳ Ｐゴシック"/>
        <family val="3"/>
        <charset val="128"/>
      </rPr>
      <t>入居率</t>
    </r>
    <r>
      <rPr>
        <sz val="8"/>
        <rFont val="Myriad Web"/>
        <family val="2"/>
      </rPr>
      <t>*</t>
    </r>
    <rPh sb="0" eb="2">
      <t>ニュウキョ</t>
    </rPh>
    <rPh sb="2" eb="3">
      <t>リツ</t>
    </rPh>
    <phoneticPr fontId="3"/>
  </si>
  <si>
    <r>
      <t xml:space="preserve">Daiwa Information Service Co., Ltd.
</t>
    </r>
    <r>
      <rPr>
        <sz val="8"/>
        <rFont val="ＭＳ Ｐゴシック"/>
        <family val="3"/>
        <charset val="128"/>
      </rPr>
      <t>大和情報サービス</t>
    </r>
    <phoneticPr fontId="27"/>
  </si>
  <si>
    <r>
      <t>Leasing floor space occupied(</t>
    </r>
    <r>
      <rPr>
        <sz val="8"/>
        <color rgb="FF231F20"/>
        <rFont val="ＭＳ Ｐゴシック"/>
        <family val="3"/>
        <charset val="128"/>
      </rPr>
      <t>㎡</t>
    </r>
    <r>
      <rPr>
        <sz val="8"/>
        <color rgb="FF231F20"/>
        <rFont val="Myriad Web"/>
        <family val="2"/>
      </rPr>
      <t>)</t>
    </r>
    <phoneticPr fontId="27"/>
  </si>
  <si>
    <r>
      <t xml:space="preserve">Daiwa Royal Co., Ltd.
</t>
    </r>
    <r>
      <rPr>
        <sz val="8"/>
        <rFont val="ＭＳ Ｐゴシック"/>
        <family val="3"/>
        <charset val="128"/>
      </rPr>
      <t>ダイワロイヤル</t>
    </r>
    <phoneticPr fontId="27"/>
  </si>
  <si>
    <r>
      <t xml:space="preserve">Total
</t>
    </r>
    <r>
      <rPr>
        <sz val="8"/>
        <rFont val="ＭＳ Ｐゴシック"/>
        <family val="3"/>
        <charset val="128"/>
      </rPr>
      <t>合計</t>
    </r>
    <rPh sb="6" eb="8">
      <t>ゴウケイ</t>
    </rPh>
    <phoneticPr fontId="27"/>
  </si>
  <si>
    <r>
      <rPr>
        <sz val="8"/>
        <rFont val="ＭＳ Ｐゴシック"/>
        <family val="3"/>
        <charset val="128"/>
      </rPr>
      <t>入居賃貸面積</t>
    </r>
    <r>
      <rPr>
        <sz val="8"/>
        <rFont val="Myriad Web"/>
        <family val="2"/>
      </rPr>
      <t>(</t>
    </r>
    <r>
      <rPr>
        <sz val="8"/>
        <rFont val="ＭＳ Ｐゴシック"/>
        <family val="3"/>
        <charset val="128"/>
      </rPr>
      <t>㎡</t>
    </r>
    <r>
      <rPr>
        <sz val="8"/>
        <rFont val="Myriad Web"/>
        <family val="2"/>
      </rPr>
      <t>)</t>
    </r>
    <phoneticPr fontId="27"/>
  </si>
  <si>
    <r>
      <rPr>
        <sz val="8"/>
        <rFont val="ＭＳ Ｐゴシック"/>
        <family val="3"/>
        <charset val="128"/>
      </rPr>
      <t>テナント数</t>
    </r>
    <phoneticPr fontId="27"/>
  </si>
  <si>
    <r>
      <rPr>
        <sz val="9"/>
        <rFont val="A-OTF 新ゴ Pro L"/>
        <family val="3"/>
        <charset val="128"/>
      </rPr>
      <t>自社保有商業施設の運営状況</t>
    </r>
    <r>
      <rPr>
        <sz val="9"/>
        <rFont val="Myriad Web"/>
        <family val="2"/>
      </rPr>
      <t xml:space="preserve"> </t>
    </r>
    <rPh sb="0" eb="2">
      <t>ジシャ</t>
    </rPh>
    <rPh sb="2" eb="4">
      <t>ホユウ</t>
    </rPh>
    <rPh sb="4" eb="6">
      <t>ショウギョウ</t>
    </rPh>
    <rPh sb="6" eb="8">
      <t>シセツ</t>
    </rPh>
    <rPh sb="9" eb="11">
      <t>ウンエイ</t>
    </rPh>
    <rPh sb="11" eb="13">
      <t>ジョウキョウ</t>
    </rPh>
    <phoneticPr fontId="3"/>
  </si>
  <si>
    <r>
      <t xml:space="preserve">Daiwa House Industry Co., Ltd.
(non-consolidated)
</t>
    </r>
    <r>
      <rPr>
        <sz val="8"/>
        <rFont val="ＭＳ Ｐゴシック"/>
        <family val="3"/>
        <charset val="128"/>
      </rPr>
      <t>大和ハウス工業（個別）</t>
    </r>
    <phoneticPr fontId="27"/>
  </si>
  <si>
    <r>
      <t>BTS-type
BTS</t>
    </r>
    <r>
      <rPr>
        <sz val="8"/>
        <rFont val="ＭＳ Ｐゴシック"/>
        <family val="3"/>
        <charset val="128"/>
      </rPr>
      <t>型</t>
    </r>
    <rPh sb="12" eb="13">
      <t>ガタ</t>
    </rPh>
    <phoneticPr fontId="27"/>
  </si>
  <si>
    <r>
      <t xml:space="preserve">Hokkaido
</t>
    </r>
    <r>
      <rPr>
        <sz val="9"/>
        <rFont val="ＭＳ Ｐゴシック"/>
        <family val="3"/>
        <charset val="128"/>
      </rPr>
      <t>北海道</t>
    </r>
    <phoneticPr fontId="27"/>
  </si>
  <si>
    <t>Floor areas</t>
  </si>
  <si>
    <t>Floor areas</t>
    <phoneticPr fontId="27"/>
  </si>
  <si>
    <t>Number of facilities</t>
    <phoneticPr fontId="27"/>
  </si>
  <si>
    <r>
      <t>Hokusinetu</t>
    </r>
    <r>
      <rPr>
        <sz val="8"/>
        <rFont val="ＭＳ Ｐゴシック"/>
        <family val="3"/>
        <charset val="128"/>
      </rPr>
      <t>・</t>
    </r>
    <r>
      <rPr>
        <sz val="8"/>
        <rFont val="Myriad Web"/>
        <family val="2"/>
      </rPr>
      <t>Chubu</t>
    </r>
    <phoneticPr fontId="27"/>
  </si>
  <si>
    <r>
      <t xml:space="preserve">Multiple-type
</t>
    </r>
    <r>
      <rPr>
        <sz val="8"/>
        <rFont val="ＭＳ Ｐゴシック"/>
        <family val="3"/>
        <charset val="128"/>
      </rPr>
      <t>マルチ型</t>
    </r>
    <rPh sb="17" eb="18">
      <t>ガタ</t>
    </rPh>
    <phoneticPr fontId="27"/>
  </si>
  <si>
    <r>
      <rPr>
        <sz val="8"/>
        <rFont val="ＭＳ Ｐゴシック"/>
        <family val="3"/>
        <charset val="128"/>
      </rPr>
      <t>宿泊お客様数（人）</t>
    </r>
    <phoneticPr fontId="3"/>
  </si>
  <si>
    <r>
      <t xml:space="preserve">Sports Club NAS
</t>
    </r>
    <r>
      <rPr>
        <sz val="8"/>
        <rFont val="ＭＳ Ｐゴシック"/>
        <family val="3"/>
        <charset val="128"/>
      </rPr>
      <t>スポーツクラブＮＡＳ</t>
    </r>
    <phoneticPr fontId="27"/>
  </si>
  <si>
    <t>Solar power generation capacity</t>
    <phoneticPr fontId="27"/>
  </si>
  <si>
    <t>Operating income</t>
    <phoneticPr fontId="27"/>
  </si>
  <si>
    <t>Operating margin</t>
    <phoneticPr fontId="27"/>
  </si>
  <si>
    <r>
      <rPr>
        <b/>
        <sz val="14"/>
        <rFont val="ＭＳ Ｐゴシック"/>
        <family val="3"/>
        <charset val="128"/>
      </rPr>
      <t>　</t>
    </r>
    <r>
      <rPr>
        <b/>
        <sz val="14"/>
        <rFont val="Myriad Web"/>
        <family val="2"/>
      </rPr>
      <t xml:space="preserve">Financial Data   </t>
    </r>
    <r>
      <rPr>
        <b/>
        <sz val="14"/>
        <rFont val="ＭＳ Ｐゴシック"/>
        <family val="3"/>
        <charset val="128"/>
      </rPr>
      <t>財務データ</t>
    </r>
    <r>
      <rPr>
        <b/>
        <sz val="14"/>
        <rFont val="Myriad Web"/>
        <family val="2"/>
      </rPr>
      <t xml:space="preserve"> 1</t>
    </r>
    <rPh sb="18" eb="20">
      <t>ザイム</t>
    </rPh>
    <phoneticPr fontId="3"/>
  </si>
  <si>
    <r>
      <rPr>
        <b/>
        <sz val="14"/>
        <rFont val="ＭＳ Ｐゴシック"/>
        <family val="3"/>
        <charset val="128"/>
      </rPr>
      <t>　</t>
    </r>
    <r>
      <rPr>
        <b/>
        <sz val="14"/>
        <rFont val="Myriad Web"/>
        <family val="2"/>
      </rPr>
      <t xml:space="preserve">Financial Data   </t>
    </r>
    <r>
      <rPr>
        <b/>
        <sz val="14"/>
        <rFont val="ＭＳ Ｐゴシック"/>
        <family val="3"/>
        <charset val="128"/>
      </rPr>
      <t>財務データ</t>
    </r>
    <r>
      <rPr>
        <b/>
        <sz val="14"/>
        <rFont val="Myriad Web"/>
        <family val="2"/>
      </rPr>
      <t xml:space="preserve"> 2</t>
    </r>
    <rPh sb="18" eb="20">
      <t>ザイム</t>
    </rPh>
    <phoneticPr fontId="3"/>
  </si>
  <si>
    <r>
      <rPr>
        <sz val="8"/>
        <rFont val="ＭＳ Ｐゴシック"/>
        <family val="3"/>
        <charset val="128"/>
      </rPr>
      <t>持分法による投資利益</t>
    </r>
    <r>
      <rPr>
        <sz val="8"/>
        <rFont val="Myriad Web"/>
        <family val="2"/>
      </rPr>
      <t xml:space="preserve"> </t>
    </r>
    <phoneticPr fontId="27"/>
  </si>
  <si>
    <r>
      <rPr>
        <sz val="8"/>
        <rFont val="ＭＳ Ｐゴシック"/>
        <family val="3"/>
        <charset val="128"/>
      </rPr>
      <t>営業外収益計</t>
    </r>
    <phoneticPr fontId="27"/>
  </si>
  <si>
    <r>
      <rPr>
        <sz val="8"/>
        <rFont val="ＭＳ Ｐゴシック"/>
        <family val="3"/>
        <charset val="128"/>
      </rPr>
      <t>支払利息</t>
    </r>
    <phoneticPr fontId="27"/>
  </si>
  <si>
    <r>
      <rPr>
        <sz val="8"/>
        <rFont val="ＭＳ Ｐゴシック"/>
        <family val="3"/>
        <charset val="128"/>
      </rPr>
      <t>持分法による投資損失</t>
    </r>
    <phoneticPr fontId="27"/>
  </si>
  <si>
    <r>
      <rPr>
        <sz val="8"/>
        <rFont val="ＭＳ Ｐゴシック"/>
        <family val="3"/>
        <charset val="128"/>
      </rPr>
      <t>営業外費用計</t>
    </r>
    <phoneticPr fontId="27"/>
  </si>
  <si>
    <r>
      <rPr>
        <b/>
        <sz val="8"/>
        <rFont val="ＭＳ Ｐゴシック"/>
        <family val="3"/>
        <charset val="128"/>
      </rPr>
      <t>経常利益</t>
    </r>
    <phoneticPr fontId="27"/>
  </si>
  <si>
    <r>
      <rPr>
        <sz val="8"/>
        <rFont val="ＭＳ Ｐゴシック"/>
        <family val="3"/>
        <charset val="128"/>
      </rPr>
      <t>特別利益</t>
    </r>
    <phoneticPr fontId="27"/>
  </si>
  <si>
    <r>
      <rPr>
        <sz val="8"/>
        <rFont val="ＭＳ Ｐゴシック"/>
        <family val="3"/>
        <charset val="128"/>
      </rPr>
      <t>特別損失</t>
    </r>
    <phoneticPr fontId="27"/>
  </si>
  <si>
    <r>
      <rPr>
        <sz val="8"/>
        <rFont val="ＭＳ Ｐゴシック"/>
        <family val="3"/>
        <charset val="128"/>
      </rPr>
      <t>税金等調整前当期純利益</t>
    </r>
    <phoneticPr fontId="27"/>
  </si>
  <si>
    <r>
      <rPr>
        <sz val="8"/>
        <rFont val="ＭＳ Ｐゴシック"/>
        <family val="3"/>
        <charset val="128"/>
      </rPr>
      <t>法人税等</t>
    </r>
    <r>
      <rPr>
        <sz val="8"/>
        <rFont val="Myriad Web"/>
        <family val="2"/>
      </rPr>
      <t xml:space="preserve"> </t>
    </r>
    <phoneticPr fontId="27"/>
  </si>
  <si>
    <r>
      <rPr>
        <sz val="8"/>
        <rFont val="ＭＳ Ｐゴシック"/>
        <family val="3"/>
        <charset val="128"/>
      </rPr>
      <t>非支配株主に帰属する当期純利益</t>
    </r>
    <phoneticPr fontId="27"/>
  </si>
  <si>
    <r>
      <rPr>
        <b/>
        <sz val="8"/>
        <rFont val="ＭＳ Ｐゴシック"/>
        <family val="3"/>
        <charset val="128"/>
      </rPr>
      <t>親会社株主に帰属する当期純利益</t>
    </r>
    <phoneticPr fontId="27"/>
  </si>
  <si>
    <r>
      <rPr>
        <b/>
        <sz val="8"/>
        <rFont val="ＭＳ Ｐゴシック"/>
        <family val="3"/>
        <charset val="128"/>
      </rPr>
      <t>一株当たり当期純利益</t>
    </r>
    <rPh sb="5" eb="7">
      <t>トウキ</t>
    </rPh>
    <rPh sb="7" eb="10">
      <t>ジュンリエキ</t>
    </rPh>
    <phoneticPr fontId="27"/>
  </si>
  <si>
    <r>
      <rPr>
        <b/>
        <sz val="8"/>
        <rFont val="ＭＳ Ｐゴシック"/>
        <family val="3"/>
        <charset val="128"/>
      </rPr>
      <t>一株当たり配当金</t>
    </r>
    <phoneticPr fontId="27"/>
  </si>
  <si>
    <r>
      <rPr>
        <sz val="8"/>
        <rFont val="ＭＳ Ｐゴシック"/>
        <family val="3"/>
        <charset val="128"/>
      </rPr>
      <t>うち、一株当たり中間配当</t>
    </r>
    <phoneticPr fontId="27"/>
  </si>
  <si>
    <r>
      <rPr>
        <b/>
        <sz val="8"/>
        <rFont val="ＭＳ Ｐゴシック"/>
        <family val="3"/>
        <charset val="128"/>
      </rPr>
      <t>配当性向</t>
    </r>
    <phoneticPr fontId="27"/>
  </si>
  <si>
    <r>
      <rPr>
        <sz val="8"/>
        <rFont val="ＭＳ Ｐゴシック"/>
        <family val="3"/>
        <charset val="128"/>
      </rPr>
      <t>金融収支</t>
    </r>
    <phoneticPr fontId="27"/>
  </si>
  <si>
    <r>
      <rPr>
        <sz val="8"/>
        <rFont val="ＭＳ Ｐゴシック"/>
        <family val="3"/>
        <charset val="128"/>
      </rPr>
      <t>発行済株式数</t>
    </r>
    <r>
      <rPr>
        <sz val="8"/>
        <rFont val="Myriad Web"/>
        <family val="2"/>
      </rPr>
      <t>(</t>
    </r>
    <r>
      <rPr>
        <sz val="8"/>
        <rFont val="ＭＳ Ｐゴシック"/>
        <family val="3"/>
        <charset val="128"/>
      </rPr>
      <t>千株</t>
    </r>
    <r>
      <rPr>
        <sz val="8"/>
        <rFont val="Myriad Web"/>
        <family val="2"/>
      </rPr>
      <t>)</t>
    </r>
    <phoneticPr fontId="27"/>
  </si>
  <si>
    <r>
      <rPr>
        <sz val="12"/>
        <rFont val="ＭＳ Ｐゴシック"/>
        <family val="3"/>
        <charset val="128"/>
      </rPr>
      <t>　</t>
    </r>
    <r>
      <rPr>
        <sz val="12"/>
        <rFont val="Myriad Web"/>
        <family val="2"/>
      </rPr>
      <t xml:space="preserve">Consolidated Statements of Income    </t>
    </r>
    <r>
      <rPr>
        <sz val="12"/>
        <rFont val="ＭＳ Ｐゴシック"/>
        <family val="3"/>
        <charset val="128"/>
      </rPr>
      <t>連結損益計算書</t>
    </r>
    <rPh sb="40" eb="42">
      <t>ソンエキ</t>
    </rPh>
    <rPh sb="42" eb="45">
      <t>ケイサンショ</t>
    </rPh>
    <phoneticPr fontId="3"/>
  </si>
  <si>
    <r>
      <rPr>
        <sz val="8"/>
        <rFont val="ＭＳ Ｐゴシック"/>
        <family val="3"/>
        <charset val="128"/>
      </rPr>
      <t>グループ会社数</t>
    </r>
    <r>
      <rPr>
        <sz val="8"/>
        <rFont val="Myriad Web"/>
        <family val="2"/>
      </rPr>
      <t>(</t>
    </r>
    <r>
      <rPr>
        <sz val="8"/>
        <rFont val="ＭＳ Ｐゴシック"/>
        <family val="3"/>
        <charset val="128"/>
      </rPr>
      <t>社</t>
    </r>
    <r>
      <rPr>
        <sz val="8"/>
        <rFont val="Myriad Web"/>
        <family val="2"/>
      </rPr>
      <t>)</t>
    </r>
    <rPh sb="8" eb="9">
      <t>シャ</t>
    </rPh>
    <phoneticPr fontId="3"/>
  </si>
  <si>
    <t>Number of employees (End of the fiscal year)</t>
    <phoneticPr fontId="3"/>
  </si>
  <si>
    <t>Dividend per share</t>
  </si>
  <si>
    <t>Price earnings ratio (PER)(Times)</t>
    <phoneticPr fontId="27"/>
  </si>
  <si>
    <r>
      <rPr>
        <b/>
        <sz val="14"/>
        <rFont val="ＭＳ Ｐゴシック"/>
        <family val="3"/>
        <charset val="128"/>
      </rPr>
      <t>　</t>
    </r>
    <r>
      <rPr>
        <b/>
        <sz val="14"/>
        <rFont val="Myriad Web"/>
        <family val="2"/>
      </rPr>
      <t xml:space="preserve">Market Data   </t>
    </r>
    <r>
      <rPr>
        <b/>
        <sz val="14"/>
        <rFont val="ＭＳ Ｐゴシック"/>
        <family val="3"/>
        <charset val="128"/>
      </rPr>
      <t>マーケットデータ</t>
    </r>
    <phoneticPr fontId="3"/>
  </si>
  <si>
    <r>
      <rPr>
        <sz val="12"/>
        <rFont val="ＭＳ Ｐゴシック"/>
        <family val="3"/>
        <charset val="128"/>
      </rPr>
      <t>　</t>
    </r>
    <r>
      <rPr>
        <sz val="12"/>
        <rFont val="Myriad Web"/>
        <family val="2"/>
      </rPr>
      <t xml:space="preserve">Housing Starts   </t>
    </r>
    <r>
      <rPr>
        <sz val="12"/>
        <rFont val="ＭＳ Ｐゴシック"/>
        <family val="3"/>
        <charset val="128"/>
      </rPr>
      <t>住宅着工戸数</t>
    </r>
    <phoneticPr fontId="3"/>
  </si>
  <si>
    <r>
      <rPr>
        <sz val="8"/>
        <rFont val="ＭＳ Ｐゴシック"/>
        <family val="3"/>
        <charset val="128"/>
      </rPr>
      <t>プレハブシェア</t>
    </r>
    <phoneticPr fontId="3"/>
  </si>
  <si>
    <r>
      <rPr>
        <sz val="12"/>
        <rFont val="ＭＳ Ｐゴシック"/>
        <family val="3"/>
        <charset val="128"/>
      </rPr>
      <t>　</t>
    </r>
    <r>
      <rPr>
        <sz val="12"/>
        <rFont val="Myriad Web"/>
        <family val="2"/>
      </rPr>
      <t xml:space="preserve">Sales of Houses (Non-consolidated)   </t>
    </r>
    <r>
      <rPr>
        <sz val="12"/>
        <rFont val="ＭＳ Ｐゴシック"/>
        <family val="3"/>
        <charset val="128"/>
      </rPr>
      <t>住宅販売戸数（大和ハウス工業　個別）</t>
    </r>
    <phoneticPr fontId="3"/>
  </si>
  <si>
    <t>Other Businesses</t>
    <phoneticPr fontId="27"/>
  </si>
  <si>
    <t>Rental Housing</t>
    <phoneticPr fontId="27"/>
  </si>
  <si>
    <t>Condominiums</t>
    <phoneticPr fontId="27"/>
  </si>
  <si>
    <t>Logistics, Business &amp; Corporate Facilities</t>
    <phoneticPr fontId="27"/>
  </si>
  <si>
    <t>'17/03</t>
    <phoneticPr fontId="3"/>
  </si>
  <si>
    <t>その他</t>
    <rPh sb="2" eb="3">
      <t>タ</t>
    </rPh>
    <phoneticPr fontId="27"/>
  </si>
  <si>
    <t>Single-Family Houses</t>
    <phoneticPr fontId="27"/>
  </si>
  <si>
    <t>Existing Home Business</t>
    <phoneticPr fontId="27"/>
  </si>
  <si>
    <t>Commercial Facilities</t>
    <phoneticPr fontId="27"/>
  </si>
  <si>
    <r>
      <rPr>
        <sz val="7"/>
        <rFont val="ＭＳ Ｐゴシック"/>
        <family val="3"/>
        <charset val="128"/>
      </rPr>
      <t>（￥</t>
    </r>
    <r>
      <rPr>
        <sz val="7"/>
        <rFont val="Myriad Web"/>
        <family val="2"/>
      </rPr>
      <t xml:space="preserve">Million / </t>
    </r>
    <r>
      <rPr>
        <sz val="7"/>
        <rFont val="ＭＳ Ｐゴシック"/>
        <family val="3"/>
        <charset val="128"/>
      </rPr>
      <t>百万円）</t>
    </r>
    <rPh sb="12" eb="14">
      <t>ヒャクマン</t>
    </rPh>
    <phoneticPr fontId="3"/>
  </si>
  <si>
    <t>Single-Family Houses戸建住宅</t>
  </si>
  <si>
    <t>Rental Housing賃貸住宅</t>
  </si>
  <si>
    <t>Condominiumsマンション</t>
  </si>
  <si>
    <t>Existing Home Business住宅ストック</t>
  </si>
  <si>
    <t>Commercial Facilities商業施設</t>
  </si>
  <si>
    <t>Logistics, Business &amp; Corporate Facilities事業施設</t>
  </si>
  <si>
    <t>Other Businessesその他</t>
  </si>
  <si>
    <t>Adjustment調整額</t>
  </si>
  <si>
    <t>Total合計</t>
  </si>
  <si>
    <t>-</t>
    <phoneticPr fontId="27"/>
  </si>
  <si>
    <t>Main Project</t>
    <phoneticPr fontId="27"/>
  </si>
  <si>
    <t>Sales start</t>
    <phoneticPr fontId="27"/>
  </si>
  <si>
    <t>Sales units</t>
    <phoneticPr fontId="27"/>
  </si>
  <si>
    <t>SMA-ECO Town Harumidai</t>
    <phoneticPr fontId="27"/>
  </si>
  <si>
    <t>SMA-ECO City Yoshikawaminami</t>
    <phoneticPr fontId="27"/>
  </si>
  <si>
    <t>SMA-ECO City Sagamihara Hikarigaoka Eco Town</t>
    <phoneticPr fontId="27"/>
  </si>
  <si>
    <t>SMA-ECO Town Hidamari-no-Oka</t>
    <phoneticPr fontId="27"/>
  </si>
  <si>
    <t>Securea Garden Takao Sakula city</t>
    <phoneticPr fontId="27"/>
  </si>
  <si>
    <t>Floor plans</t>
    <phoneticPr fontId="27"/>
  </si>
  <si>
    <t>Building type</t>
    <phoneticPr fontId="27"/>
  </si>
  <si>
    <t>Occupancy rates</t>
    <phoneticPr fontId="27"/>
  </si>
  <si>
    <t>Hokkaido</t>
    <phoneticPr fontId="27"/>
  </si>
  <si>
    <t>Logistics facility development lot area</t>
    <phoneticPr fontId="27"/>
  </si>
  <si>
    <r>
      <t xml:space="preserve">OSAKA DAI-ICHI HOTEL
</t>
    </r>
    <r>
      <rPr>
        <sz val="8"/>
        <rFont val="ＭＳ Ｐゴシック"/>
        <family val="3"/>
        <charset val="128"/>
      </rPr>
      <t>大阪第一ホテル
（大阪マルビル）</t>
    </r>
    <phoneticPr fontId="27"/>
  </si>
  <si>
    <t>分譲型マンション管理戸数</t>
    <rPh sb="0" eb="3">
      <t>ブンジョウガタ</t>
    </rPh>
    <rPh sb="8" eb="10">
      <t>カンリ</t>
    </rPh>
    <rPh sb="10" eb="12">
      <t>コスウ</t>
    </rPh>
    <phoneticPr fontId="27"/>
  </si>
  <si>
    <t>Overseas Business
Sales</t>
    <phoneticPr fontId="27"/>
  </si>
  <si>
    <t>USA</t>
    <phoneticPr fontId="27"/>
  </si>
  <si>
    <t>Australia</t>
    <phoneticPr fontId="27"/>
  </si>
  <si>
    <t>China</t>
    <phoneticPr fontId="27"/>
  </si>
  <si>
    <t>Wind power generation capacity</t>
    <phoneticPr fontId="27"/>
  </si>
  <si>
    <r>
      <rPr>
        <sz val="9"/>
        <color theme="1"/>
        <rFont val="ＭＳ Ｐゴシック"/>
        <family val="3"/>
        <charset val="128"/>
      </rPr>
      <t>間取り</t>
    </r>
    <rPh sb="0" eb="2">
      <t>マド</t>
    </rPh>
    <phoneticPr fontId="27"/>
  </si>
  <si>
    <r>
      <rPr>
        <b/>
        <sz val="14"/>
        <rFont val="ＭＳ Ｐゴシック"/>
        <family val="3"/>
        <charset val="128"/>
      </rPr>
      <t>　</t>
    </r>
    <r>
      <rPr>
        <b/>
        <sz val="14"/>
        <rFont val="Myriad Web"/>
        <family val="2"/>
      </rPr>
      <t xml:space="preserve">Reference Materials   </t>
    </r>
    <r>
      <rPr>
        <b/>
        <sz val="14"/>
        <rFont val="ＭＳ Ｐゴシック"/>
        <family val="3"/>
        <charset val="128"/>
      </rPr>
      <t>参考データ</t>
    </r>
    <r>
      <rPr>
        <b/>
        <sz val="14"/>
        <rFont val="Myriad Web"/>
        <family val="2"/>
      </rPr>
      <t xml:space="preserve"> 3</t>
    </r>
    <rPh sb="23" eb="25">
      <t>サンコウ</t>
    </rPh>
    <phoneticPr fontId="3"/>
  </si>
  <si>
    <r>
      <rPr>
        <b/>
        <sz val="14"/>
        <rFont val="ＭＳ Ｐゴシック"/>
        <family val="3"/>
        <charset val="128"/>
      </rPr>
      <t>　</t>
    </r>
    <r>
      <rPr>
        <b/>
        <sz val="14"/>
        <rFont val="Myriad Web"/>
        <family val="2"/>
      </rPr>
      <t xml:space="preserve">Reference Materials   </t>
    </r>
    <r>
      <rPr>
        <b/>
        <sz val="14"/>
        <rFont val="ＭＳ Ｐゴシック"/>
        <family val="3"/>
        <charset val="128"/>
      </rPr>
      <t>参考データ</t>
    </r>
    <r>
      <rPr>
        <b/>
        <sz val="14"/>
        <rFont val="Myriad Web"/>
        <family val="2"/>
      </rPr>
      <t xml:space="preserve"> 5</t>
    </r>
    <rPh sb="23" eb="25">
      <t>サンコウ</t>
    </rPh>
    <phoneticPr fontId="3"/>
  </si>
  <si>
    <r>
      <rPr>
        <sz val="12"/>
        <rFont val="ＭＳ Ｐゴシック"/>
        <family val="3"/>
        <charset val="128"/>
      </rPr>
      <t>　【</t>
    </r>
    <r>
      <rPr>
        <sz val="12"/>
        <rFont val="Myriad Web"/>
        <family val="2"/>
      </rPr>
      <t>Reference</t>
    </r>
    <r>
      <rPr>
        <sz val="12"/>
        <rFont val="ＭＳ Ｐゴシック"/>
        <family val="3"/>
        <charset val="128"/>
      </rPr>
      <t>】</t>
    </r>
    <r>
      <rPr>
        <sz val="12"/>
        <rFont val="Myriad Web"/>
        <family val="2"/>
      </rPr>
      <t xml:space="preserve">The State of Share Distribution (Composition Ratio)    </t>
    </r>
    <r>
      <rPr>
        <sz val="12"/>
        <rFont val="ＭＳ Ｐゴシック"/>
        <family val="3"/>
        <charset val="128"/>
      </rPr>
      <t>【参考】株式分布状況表（構成比）</t>
    </r>
    <rPh sb="68" eb="70">
      <t>サンコウ</t>
    </rPh>
    <rPh sb="71" eb="73">
      <t>カブシキ</t>
    </rPh>
    <rPh sb="73" eb="75">
      <t>ブンプ</t>
    </rPh>
    <rPh sb="75" eb="77">
      <t>ジョウキョウ</t>
    </rPh>
    <rPh sb="77" eb="78">
      <t>ヒョウ</t>
    </rPh>
    <rPh sb="79" eb="81">
      <t>コウセイ</t>
    </rPh>
    <rPh sb="81" eb="82">
      <t>ヒ</t>
    </rPh>
    <phoneticPr fontId="3"/>
  </si>
  <si>
    <t>'17/03</t>
    <phoneticPr fontId="3"/>
  </si>
  <si>
    <t>Financial Institutions</t>
  </si>
  <si>
    <t>Foreigners</t>
    <phoneticPr fontId="27"/>
  </si>
  <si>
    <r>
      <rPr>
        <sz val="8"/>
        <rFont val="ＭＳ Ｐゴシック"/>
        <family val="3"/>
        <charset val="128"/>
      </rPr>
      <t>外国人</t>
    </r>
    <rPh sb="0" eb="2">
      <t>ガイコク</t>
    </rPh>
    <rPh sb="2" eb="3">
      <t>ジン</t>
    </rPh>
    <phoneticPr fontId="27"/>
  </si>
  <si>
    <t>Individuals &amp; Others</t>
    <phoneticPr fontId="27"/>
  </si>
  <si>
    <r>
      <rPr>
        <sz val="8"/>
        <rFont val="ＭＳ Ｐゴシック"/>
        <family val="3"/>
        <charset val="128"/>
      </rPr>
      <t>個人・その他</t>
    </r>
    <rPh sb="0" eb="2">
      <t>コジン</t>
    </rPh>
    <rPh sb="5" eb="6">
      <t>タ</t>
    </rPh>
    <phoneticPr fontId="27"/>
  </si>
  <si>
    <t>Other Companies</t>
    <phoneticPr fontId="27"/>
  </si>
  <si>
    <r>
      <rPr>
        <sz val="8"/>
        <rFont val="ＭＳ Ｐゴシック"/>
        <family val="3"/>
        <charset val="128"/>
      </rPr>
      <t>その他国内法人</t>
    </r>
    <rPh sb="2" eb="3">
      <t>タ</t>
    </rPh>
    <rPh sb="3" eb="5">
      <t>コクナイ</t>
    </rPh>
    <rPh sb="5" eb="7">
      <t>ホウジン</t>
    </rPh>
    <phoneticPr fontId="27"/>
  </si>
  <si>
    <t>Securities Companies</t>
    <phoneticPr fontId="27"/>
  </si>
  <si>
    <r>
      <rPr>
        <sz val="8"/>
        <rFont val="ＭＳ Ｐゴシック"/>
        <family val="3"/>
        <charset val="128"/>
      </rPr>
      <t>証券会社</t>
    </r>
    <rPh sb="0" eb="2">
      <t>ショウケン</t>
    </rPh>
    <rPh sb="2" eb="4">
      <t>カイシャ</t>
    </rPh>
    <phoneticPr fontId="27"/>
  </si>
  <si>
    <t>Treasury Stock</t>
    <phoneticPr fontId="27"/>
  </si>
  <si>
    <r>
      <rPr>
        <sz val="8"/>
        <rFont val="ＭＳ Ｐゴシック"/>
        <family val="3"/>
        <charset val="128"/>
      </rPr>
      <t>自己名義株式</t>
    </r>
    <rPh sb="0" eb="2">
      <t>ジコ</t>
    </rPh>
    <rPh sb="2" eb="4">
      <t>メイギ</t>
    </rPh>
    <rPh sb="4" eb="6">
      <t>カブシキ</t>
    </rPh>
    <phoneticPr fontId="27"/>
  </si>
  <si>
    <r>
      <t>Tota</t>
    </r>
    <r>
      <rPr>
        <sz val="7.5"/>
        <rFont val="ＭＳ Ｐゴシック"/>
        <family val="3"/>
        <charset val="128"/>
      </rPr>
      <t>ｌ</t>
    </r>
    <phoneticPr fontId="27"/>
  </si>
  <si>
    <r>
      <rPr>
        <b/>
        <sz val="14"/>
        <rFont val="ＭＳ Ｐゴシック"/>
        <family val="3"/>
        <charset val="128"/>
      </rPr>
      <t>　</t>
    </r>
    <r>
      <rPr>
        <b/>
        <sz val="14"/>
        <rFont val="Myriad Web"/>
        <family val="2"/>
      </rPr>
      <t xml:space="preserve">Reference Materials   </t>
    </r>
    <r>
      <rPr>
        <b/>
        <sz val="14"/>
        <rFont val="ＭＳ Ｐゴシック"/>
        <family val="3"/>
        <charset val="128"/>
      </rPr>
      <t>参考データ</t>
    </r>
    <r>
      <rPr>
        <b/>
        <sz val="14"/>
        <rFont val="Myriad Web"/>
        <family val="2"/>
      </rPr>
      <t xml:space="preserve"> 4</t>
    </r>
    <rPh sb="23" eb="25">
      <t>サンコウ</t>
    </rPh>
    <phoneticPr fontId="3"/>
  </si>
  <si>
    <r>
      <rPr>
        <b/>
        <sz val="8"/>
        <rFont val="ＭＳ Ｐゴシック"/>
        <family val="3"/>
        <charset val="128"/>
      </rPr>
      <t>合計</t>
    </r>
  </si>
  <si>
    <r>
      <rPr>
        <sz val="12"/>
        <rFont val="ＭＳ Ｐゴシック"/>
        <family val="3"/>
        <charset val="128"/>
      </rPr>
      <t>　</t>
    </r>
    <r>
      <rPr>
        <sz val="12"/>
        <rFont val="Myriad Web"/>
        <family val="2"/>
      </rPr>
      <t xml:space="preserve">Depreciation (Consolidated)   </t>
    </r>
    <r>
      <rPr>
        <sz val="12"/>
        <rFont val="ＭＳ Ｐゴシック"/>
        <family val="3"/>
        <charset val="128"/>
      </rPr>
      <t>減価償却費（連結）</t>
    </r>
    <phoneticPr fontId="3"/>
  </si>
  <si>
    <r>
      <rPr>
        <sz val="12"/>
        <rFont val="ＭＳ Ｐゴシック"/>
        <family val="3"/>
        <charset val="128"/>
      </rPr>
      <t>　</t>
    </r>
    <r>
      <rPr>
        <sz val="12"/>
        <rFont val="Myriad Web"/>
        <family val="2"/>
      </rPr>
      <t xml:space="preserve">Capital Investments (Consolidated)   </t>
    </r>
    <r>
      <rPr>
        <sz val="12"/>
        <rFont val="ＭＳ Ｐゴシック"/>
        <family val="3"/>
        <charset val="128"/>
      </rPr>
      <t>設備投資額（連結）</t>
    </r>
    <phoneticPr fontId="3"/>
  </si>
  <si>
    <r>
      <rPr>
        <b/>
        <sz val="8"/>
        <rFont val="ＭＳ Ｐゴシック"/>
        <family val="3"/>
        <charset val="128"/>
      </rPr>
      <t>負債純資産合計</t>
    </r>
    <phoneticPr fontId="27"/>
  </si>
  <si>
    <t>Total liabilities and net assets</t>
    <phoneticPr fontId="27"/>
  </si>
  <si>
    <r>
      <rPr>
        <b/>
        <sz val="8"/>
        <rFont val="ＭＳ Ｐゴシック"/>
        <family val="3"/>
        <charset val="128"/>
      </rPr>
      <t>純資産合計</t>
    </r>
    <phoneticPr fontId="27"/>
  </si>
  <si>
    <r>
      <rPr>
        <sz val="8"/>
        <rFont val="ＭＳ Ｐゴシック"/>
        <family val="3"/>
        <charset val="128"/>
      </rPr>
      <t>新株予約権</t>
    </r>
    <phoneticPr fontId="27"/>
  </si>
  <si>
    <t>評価・換算差額等合計</t>
    <phoneticPr fontId="27"/>
  </si>
  <si>
    <t>Total valuation and translation adjustments</t>
    <phoneticPr fontId="27"/>
  </si>
  <si>
    <r>
      <rPr>
        <sz val="8"/>
        <rFont val="ＭＳ Ｐゴシック"/>
        <family val="3"/>
        <charset val="128"/>
      </rPr>
      <t>繰延ヘッジ損益</t>
    </r>
    <phoneticPr fontId="27"/>
  </si>
  <si>
    <t>Deferred gains or losses on hedges</t>
    <phoneticPr fontId="27"/>
  </si>
  <si>
    <r>
      <rPr>
        <sz val="8"/>
        <rFont val="ＭＳ Ｐゴシック"/>
        <family val="3"/>
        <charset val="128"/>
      </rPr>
      <t>その他有価証券評価差額金</t>
    </r>
    <phoneticPr fontId="27"/>
  </si>
  <si>
    <t>Valuation difference on available-for-sale securities</t>
    <phoneticPr fontId="27"/>
  </si>
  <si>
    <t>評価・換算差額等</t>
    <phoneticPr fontId="27"/>
  </si>
  <si>
    <t>Valuation and translation adjustments</t>
    <phoneticPr fontId="27"/>
  </si>
  <si>
    <r>
      <rPr>
        <b/>
        <sz val="8"/>
        <rFont val="ＭＳ Ｐゴシック"/>
        <family val="3"/>
        <charset val="128"/>
      </rPr>
      <t>株主資本合計</t>
    </r>
    <phoneticPr fontId="27"/>
  </si>
  <si>
    <r>
      <rPr>
        <sz val="8"/>
        <rFont val="ＭＳ Ｐゴシック"/>
        <family val="3"/>
        <charset val="128"/>
      </rPr>
      <t>自己株式</t>
    </r>
    <phoneticPr fontId="27"/>
  </si>
  <si>
    <r>
      <rPr>
        <sz val="8"/>
        <rFont val="ＭＳ Ｐゴシック"/>
        <family val="3"/>
        <charset val="128"/>
      </rPr>
      <t>利益剰余金</t>
    </r>
    <phoneticPr fontId="27"/>
  </si>
  <si>
    <r>
      <rPr>
        <sz val="8"/>
        <rFont val="ＭＳ Ｐゴシック"/>
        <family val="3"/>
        <charset val="128"/>
      </rPr>
      <t>固定負債合計</t>
    </r>
    <phoneticPr fontId="27"/>
  </si>
  <si>
    <t>Total noncurrent liabilities</t>
    <phoneticPr fontId="27"/>
  </si>
  <si>
    <r>
      <rPr>
        <sz val="8"/>
        <rFont val="ＭＳ Ｐゴシック"/>
        <family val="3"/>
        <charset val="128"/>
      </rPr>
      <t>その他の固定負債</t>
    </r>
    <r>
      <rPr>
        <sz val="8"/>
        <rFont val="Myriad Web"/>
        <family val="2"/>
      </rPr>
      <t xml:space="preserve"> </t>
    </r>
    <phoneticPr fontId="27"/>
  </si>
  <si>
    <r>
      <rPr>
        <sz val="8"/>
        <rFont val="ＭＳ Ｐゴシック"/>
        <family val="3"/>
        <charset val="128"/>
      </rPr>
      <t>社債</t>
    </r>
    <phoneticPr fontId="27"/>
  </si>
  <si>
    <r>
      <rPr>
        <sz val="8"/>
        <rFont val="ＭＳ Ｐゴシック"/>
        <family val="3"/>
        <charset val="128"/>
      </rPr>
      <t>固定負債</t>
    </r>
    <phoneticPr fontId="27"/>
  </si>
  <si>
    <r>
      <rPr>
        <sz val="8"/>
        <rFont val="ＭＳ Ｐゴシック"/>
        <family val="3"/>
        <charset val="128"/>
      </rPr>
      <t>その他の流動負債</t>
    </r>
    <r>
      <rPr>
        <sz val="8"/>
        <rFont val="Myriad Web"/>
        <family val="2"/>
      </rPr>
      <t xml:space="preserve"> </t>
    </r>
    <phoneticPr fontId="27"/>
  </si>
  <si>
    <t>未成工事受入金・前受金</t>
    <phoneticPr fontId="27"/>
  </si>
  <si>
    <t>Advances received on uncompleted construction contracts and advances received</t>
    <phoneticPr fontId="27"/>
  </si>
  <si>
    <r>
      <rPr>
        <sz val="8"/>
        <rFont val="ＭＳ Ｐゴシック"/>
        <family val="3"/>
        <charset val="128"/>
      </rPr>
      <t>支払手形･工事未払金等</t>
    </r>
    <phoneticPr fontId="27"/>
  </si>
  <si>
    <r>
      <rPr>
        <b/>
        <sz val="8"/>
        <rFont val="ＭＳ Ｐゴシック"/>
        <family val="3"/>
        <charset val="128"/>
      </rPr>
      <t>資産合計</t>
    </r>
    <phoneticPr fontId="27"/>
  </si>
  <si>
    <t>Total noncurrent assets</t>
    <phoneticPr fontId="27"/>
  </si>
  <si>
    <r>
      <rPr>
        <sz val="8"/>
        <rFont val="ＭＳ Ｐゴシック"/>
        <family val="3"/>
        <charset val="128"/>
      </rPr>
      <t>土地</t>
    </r>
    <phoneticPr fontId="27"/>
  </si>
  <si>
    <r>
      <rPr>
        <sz val="8"/>
        <rFont val="ＭＳ Ｐゴシック"/>
        <family val="3"/>
        <charset val="128"/>
      </rPr>
      <t>建物及び構築物</t>
    </r>
    <phoneticPr fontId="27"/>
  </si>
  <si>
    <t>Buildings and structures</t>
    <phoneticPr fontId="27"/>
  </si>
  <si>
    <r>
      <rPr>
        <sz val="8"/>
        <rFont val="ＭＳ Ｐゴシック"/>
        <family val="3"/>
        <charset val="128"/>
      </rPr>
      <t>有形固定資産</t>
    </r>
    <r>
      <rPr>
        <sz val="8"/>
        <rFont val="Myriad Web"/>
        <family val="2"/>
      </rPr>
      <t xml:space="preserve"> </t>
    </r>
    <phoneticPr fontId="27"/>
  </si>
  <si>
    <r>
      <rPr>
        <b/>
        <sz val="8"/>
        <rFont val="ＭＳ Ｐゴシック"/>
        <family val="3"/>
        <charset val="128"/>
      </rPr>
      <t>流動資産合計</t>
    </r>
    <phoneticPr fontId="27"/>
  </si>
  <si>
    <r>
      <rPr>
        <sz val="8"/>
        <rFont val="ＭＳ Ｐゴシック"/>
        <family val="3"/>
        <charset val="128"/>
      </rPr>
      <t>貸倒引当金</t>
    </r>
    <r>
      <rPr>
        <sz val="8"/>
        <rFont val="Myriad Web"/>
        <family val="2"/>
      </rPr>
      <t xml:space="preserve"> </t>
    </r>
    <phoneticPr fontId="27"/>
  </si>
  <si>
    <t>マンション</t>
    <phoneticPr fontId="27"/>
  </si>
  <si>
    <t>Condominiums for sale</t>
  </si>
  <si>
    <t>戸建</t>
    <rPh sb="0" eb="2">
      <t>コダテ</t>
    </rPh>
    <phoneticPr fontId="27"/>
  </si>
  <si>
    <t>Single-family houses for sale</t>
  </si>
  <si>
    <r>
      <rPr>
        <sz val="8"/>
        <rFont val="ＭＳ Ｐゴシック"/>
        <family val="3"/>
        <charset val="128"/>
      </rPr>
      <t>販売用建物</t>
    </r>
    <phoneticPr fontId="27"/>
  </si>
  <si>
    <t>マンション</t>
    <phoneticPr fontId="27"/>
  </si>
  <si>
    <t>Costs on uncompleted construction contracts</t>
    <phoneticPr fontId="27"/>
  </si>
  <si>
    <t>Short-term investment securities</t>
    <phoneticPr fontId="27"/>
  </si>
  <si>
    <t>Notes and accounts receivable from completed construction contracts and other</t>
    <phoneticPr fontId="27"/>
  </si>
  <si>
    <t>Cash and deposits</t>
    <phoneticPr fontId="27"/>
  </si>
  <si>
    <r>
      <rPr>
        <sz val="8"/>
        <rFont val="ＭＳ Ｐゴシック"/>
        <family val="3"/>
        <charset val="128"/>
      </rPr>
      <t>流動資産</t>
    </r>
    <r>
      <rPr>
        <sz val="8"/>
        <rFont val="Myriad Web"/>
        <family val="2"/>
      </rPr>
      <t xml:space="preserve"> </t>
    </r>
    <phoneticPr fontId="27"/>
  </si>
  <si>
    <t>Current assets</t>
    <phoneticPr fontId="27"/>
  </si>
  <si>
    <r>
      <rPr>
        <b/>
        <sz val="8"/>
        <rFont val="ＭＳ Ｐゴシック"/>
        <family val="3"/>
        <charset val="128"/>
      </rPr>
      <t>資産の部</t>
    </r>
    <phoneticPr fontId="3"/>
  </si>
  <si>
    <t>Assets</t>
    <phoneticPr fontId="27"/>
  </si>
  <si>
    <t>'17/03</t>
    <phoneticPr fontId="3"/>
  </si>
  <si>
    <r>
      <rPr>
        <sz val="12"/>
        <rFont val="ＭＳ Ｐゴシック"/>
        <family val="3"/>
        <charset val="128"/>
      </rPr>
      <t>　</t>
    </r>
    <r>
      <rPr>
        <sz val="12"/>
        <rFont val="Myriad Web"/>
        <family val="2"/>
      </rPr>
      <t xml:space="preserve">Non-Consolidated Balance Sheets    </t>
    </r>
    <r>
      <rPr>
        <sz val="12"/>
        <rFont val="ＭＳ Ｐゴシック"/>
        <family val="3"/>
        <charset val="128"/>
      </rPr>
      <t>貸借対照表</t>
    </r>
    <phoneticPr fontId="3"/>
  </si>
  <si>
    <r>
      <rPr>
        <b/>
        <sz val="14"/>
        <rFont val="ＭＳ Ｐゴシック"/>
        <family val="3"/>
        <charset val="128"/>
      </rPr>
      <t>　</t>
    </r>
    <r>
      <rPr>
        <b/>
        <sz val="14"/>
        <rFont val="Myriad Web"/>
        <family val="2"/>
      </rPr>
      <t xml:space="preserve">Financial Data (Non-Consolidated)   </t>
    </r>
    <r>
      <rPr>
        <b/>
        <sz val="14"/>
        <rFont val="ＭＳ Ｐゴシック"/>
        <family val="3"/>
        <charset val="128"/>
      </rPr>
      <t>財務データ（個別）</t>
    </r>
    <r>
      <rPr>
        <b/>
        <sz val="14"/>
        <rFont val="Myriad Web"/>
        <family val="2"/>
      </rPr>
      <t xml:space="preserve"> 1</t>
    </r>
    <rPh sb="37" eb="39">
      <t>ザイム</t>
    </rPh>
    <rPh sb="43" eb="45">
      <t>コベツ</t>
    </rPh>
    <phoneticPr fontId="3"/>
  </si>
  <si>
    <r>
      <rPr>
        <b/>
        <sz val="10"/>
        <color indexed="35"/>
        <rFont val="ＭＳ Ｐゴシック"/>
        <family val="3"/>
        <charset val="128"/>
      </rPr>
      <t>　</t>
    </r>
    <r>
      <rPr>
        <b/>
        <sz val="10"/>
        <color indexed="35"/>
        <rFont val="Myriad Web"/>
        <family val="2"/>
      </rPr>
      <t>Financial Factbook FYE 2017/03</t>
    </r>
    <r>
      <rPr>
        <b/>
        <sz val="10"/>
        <color indexed="35"/>
        <rFont val="ＭＳ Ｐゴシック"/>
        <family val="3"/>
        <charset val="128"/>
      </rPr>
      <t/>
    </r>
    <phoneticPr fontId="3"/>
  </si>
  <si>
    <t>当期純利益</t>
    <phoneticPr fontId="27"/>
  </si>
  <si>
    <t>Net income</t>
    <phoneticPr fontId="27"/>
  </si>
  <si>
    <t>Extraordinary income</t>
    <phoneticPr fontId="27"/>
  </si>
  <si>
    <r>
      <rPr>
        <sz val="8"/>
        <rFont val="ＭＳ Ｐゴシック"/>
        <family val="3"/>
        <charset val="128"/>
      </rPr>
      <t>営業外費用計</t>
    </r>
    <phoneticPr fontId="27"/>
  </si>
  <si>
    <r>
      <rPr>
        <sz val="12"/>
        <rFont val="ＭＳ Ｐゴシック"/>
        <family val="3"/>
        <charset val="128"/>
      </rPr>
      <t>　</t>
    </r>
    <r>
      <rPr>
        <sz val="12"/>
        <rFont val="Myriad Web"/>
        <family val="2"/>
      </rPr>
      <t xml:space="preserve">Non-Consolidated Statements of Income    </t>
    </r>
    <r>
      <rPr>
        <sz val="12"/>
        <rFont val="ＭＳ Ｐゴシック"/>
        <family val="3"/>
        <charset val="128"/>
      </rPr>
      <t>損益計算書</t>
    </r>
    <rPh sb="42" eb="44">
      <t>ソンエキ</t>
    </rPh>
    <rPh sb="44" eb="47">
      <t>ケイサンショ</t>
    </rPh>
    <phoneticPr fontId="3"/>
  </si>
  <si>
    <r>
      <rPr>
        <b/>
        <sz val="14"/>
        <rFont val="ＭＳ Ｐゴシック"/>
        <family val="3"/>
        <charset val="128"/>
      </rPr>
      <t>　</t>
    </r>
    <r>
      <rPr>
        <b/>
        <sz val="14"/>
        <rFont val="Myriad Web"/>
        <family val="2"/>
      </rPr>
      <t xml:space="preserve">Financial Data (Non-Consolidated)   </t>
    </r>
    <r>
      <rPr>
        <b/>
        <sz val="14"/>
        <rFont val="ＭＳ Ｐゴシック"/>
        <family val="3"/>
        <charset val="128"/>
      </rPr>
      <t>財務データ（個別）</t>
    </r>
    <r>
      <rPr>
        <b/>
        <sz val="14"/>
        <rFont val="Myriad Web"/>
        <family val="2"/>
      </rPr>
      <t xml:space="preserve"> 2</t>
    </r>
    <rPh sb="37" eb="39">
      <t>ザイム</t>
    </rPh>
    <rPh sb="43" eb="45">
      <t>コベツ</t>
    </rPh>
    <phoneticPr fontId="3"/>
  </si>
  <si>
    <r>
      <t xml:space="preserve">Notes:  In the Rental Housing, Condominiums, Commercial Facilities, and Logistics, Business &amp; Corporate Facilities businesses, the figures in the charts include land and buildings. The YOY ratio is calculated on a value basis. Although Existing home business, Leisure business, and Environment and Energy business have been omitted from the charts since they had no material impact on the total amount, the total has been calculated including each value. 
</t>
    </r>
    <r>
      <rPr>
        <sz val="6"/>
        <rFont val="ＭＳ Ｐゴシック"/>
        <family val="3"/>
        <charset val="128"/>
      </rPr>
      <t>注：集合住宅・マンション・商業施設・事業施設は、土地・建物を含みます。増減率は金額ベースで算出しています。また、「住宅ストック」「観光」「環境エネルギー」は合計金額に与える影響が軽微の為、省略していますが、「合計」の欄には、各々の数値を含んで算出しています。</t>
    </r>
    <phoneticPr fontId="27"/>
  </si>
  <si>
    <t>Condominiums (for sale)</t>
    <phoneticPr fontId="27"/>
  </si>
  <si>
    <t>土地</t>
    <rPh sb="0" eb="2">
      <t>トチ</t>
    </rPh>
    <phoneticPr fontId="27"/>
  </si>
  <si>
    <r>
      <t>Land</t>
    </r>
    <r>
      <rPr>
        <sz val="6"/>
        <rFont val="Myriad Web"/>
        <family val="2"/>
      </rPr>
      <t xml:space="preserve"> (including residential lots of housing development projects)</t>
    </r>
    <phoneticPr fontId="27"/>
  </si>
  <si>
    <t>分譲住宅</t>
    <rPh sb="0" eb="2">
      <t>ブンジョウ</t>
    </rPh>
    <rPh sb="2" eb="4">
      <t>ジュウタク</t>
    </rPh>
    <phoneticPr fontId="27"/>
  </si>
  <si>
    <t>Houses in housing development projects</t>
    <phoneticPr fontId="27"/>
  </si>
  <si>
    <t>戸建住宅</t>
    <rPh sb="0" eb="2">
      <t>コダテ</t>
    </rPh>
    <rPh sb="2" eb="4">
      <t>ジュウタク</t>
    </rPh>
    <phoneticPr fontId="27"/>
  </si>
  <si>
    <t>Custom-built houses</t>
    <phoneticPr fontId="27"/>
  </si>
  <si>
    <t>住宅</t>
    <rPh sb="0" eb="2">
      <t>ジュウタク</t>
    </rPh>
    <phoneticPr fontId="3"/>
  </si>
  <si>
    <t>Single-Family Houses</t>
    <phoneticPr fontId="27"/>
  </si>
  <si>
    <t>'17/03</t>
    <phoneticPr fontId="3"/>
  </si>
  <si>
    <r>
      <rPr>
        <sz val="7"/>
        <rFont val="A-OTF 新ゴ Pro L"/>
        <family val="3"/>
        <charset val="128"/>
      </rPr>
      <t>（</t>
    </r>
    <r>
      <rPr>
        <sz val="7"/>
        <rFont val="Myriad Web"/>
        <family val="2"/>
      </rPr>
      <t>%</t>
    </r>
    <r>
      <rPr>
        <sz val="7"/>
        <rFont val="A-OTF 新ゴ Pro L"/>
        <family val="3"/>
        <charset val="128"/>
      </rPr>
      <t>）</t>
    </r>
    <phoneticPr fontId="3"/>
  </si>
  <si>
    <r>
      <rPr>
        <sz val="12"/>
        <rFont val="ＭＳ Ｐゴシック"/>
        <family val="3"/>
        <charset val="128"/>
      </rPr>
      <t>　</t>
    </r>
    <r>
      <rPr>
        <sz val="12"/>
        <rFont val="Myriad Web"/>
        <family val="2"/>
      </rPr>
      <t xml:space="preserve">Gross Profit Ratio by Business Segment (Non-Consolidated)   </t>
    </r>
    <r>
      <rPr>
        <sz val="12"/>
        <rFont val="ＭＳ Ｐゴシック"/>
        <family val="3"/>
        <charset val="128"/>
      </rPr>
      <t>事業別　売上総利益率</t>
    </r>
    <r>
      <rPr>
        <sz val="12"/>
        <rFont val="Myriad Web"/>
        <family val="2"/>
      </rPr>
      <t xml:space="preserve"> </t>
    </r>
    <rPh sb="61" eb="63">
      <t>ジギョウ</t>
    </rPh>
    <rPh sb="63" eb="64">
      <t>ベツ</t>
    </rPh>
    <rPh sb="65" eb="67">
      <t>ウリアゲ</t>
    </rPh>
    <rPh sb="67" eb="68">
      <t>ソウ</t>
    </rPh>
    <rPh sb="68" eb="70">
      <t>リエキ</t>
    </rPh>
    <rPh sb="70" eb="71">
      <t>リツ</t>
    </rPh>
    <phoneticPr fontId="3"/>
  </si>
  <si>
    <t>Logistics, Business &amp; Corporate Facilities</t>
    <phoneticPr fontId="27"/>
  </si>
  <si>
    <t>Commercial Facilities</t>
    <phoneticPr fontId="27"/>
  </si>
  <si>
    <t>Condominiums (for sale)</t>
    <phoneticPr fontId="27"/>
  </si>
  <si>
    <t>集合住宅</t>
    <rPh sb="0" eb="2">
      <t>シュウゴウ</t>
    </rPh>
    <rPh sb="2" eb="4">
      <t>ジュウタク</t>
    </rPh>
    <phoneticPr fontId="3"/>
  </si>
  <si>
    <t>Rental Housing</t>
    <phoneticPr fontId="27"/>
  </si>
  <si>
    <r>
      <rPr>
        <sz val="12"/>
        <rFont val="ＭＳ Ｐゴシック"/>
        <family val="3"/>
        <charset val="128"/>
      </rPr>
      <t>　</t>
    </r>
    <r>
      <rPr>
        <sz val="12"/>
        <rFont val="Myriad Web"/>
        <family val="2"/>
      </rPr>
      <t xml:space="preserve">Sales by Business Segment (Non-Consolidated)   </t>
    </r>
    <r>
      <rPr>
        <sz val="12"/>
        <rFont val="ＭＳ Ｐゴシック"/>
        <family val="3"/>
        <charset val="128"/>
      </rPr>
      <t>事業別　売上高</t>
    </r>
    <rPh sb="48" eb="50">
      <t>ジギョウ</t>
    </rPh>
    <rPh sb="50" eb="51">
      <t>ベツ</t>
    </rPh>
    <rPh sb="52" eb="54">
      <t>ウリアゲ</t>
    </rPh>
    <rPh sb="54" eb="55">
      <t>タカ</t>
    </rPh>
    <phoneticPr fontId="3"/>
  </si>
  <si>
    <r>
      <rPr>
        <sz val="12"/>
        <rFont val="ＭＳ Ｐゴシック"/>
        <family val="3"/>
        <charset val="128"/>
      </rPr>
      <t>　</t>
    </r>
    <r>
      <rPr>
        <sz val="12"/>
        <rFont val="Myriad Web"/>
        <family val="2"/>
      </rPr>
      <t xml:space="preserve">Orders Received by Business Segment (Non-Consolidated)   </t>
    </r>
    <r>
      <rPr>
        <sz val="12"/>
        <rFont val="ＭＳ Ｐゴシック"/>
        <family val="3"/>
        <charset val="128"/>
      </rPr>
      <t>事業別　受注高</t>
    </r>
    <rPh sb="58" eb="60">
      <t>ジギョウ</t>
    </rPh>
    <rPh sb="60" eb="61">
      <t>ベツ</t>
    </rPh>
    <rPh sb="62" eb="64">
      <t>ジュチュウ</t>
    </rPh>
    <rPh sb="64" eb="65">
      <t>タカ</t>
    </rPh>
    <phoneticPr fontId="3"/>
  </si>
  <si>
    <r>
      <rPr>
        <sz val="12"/>
        <rFont val="ＭＳ Ｐゴシック"/>
        <family val="3"/>
        <charset val="128"/>
      </rPr>
      <t>　</t>
    </r>
    <r>
      <rPr>
        <sz val="12"/>
        <rFont val="Myriad Web"/>
        <family val="2"/>
      </rPr>
      <t xml:space="preserve">Consolidated Balance Sheets    </t>
    </r>
    <r>
      <rPr>
        <sz val="12"/>
        <rFont val="ＭＳ Ｐゴシック"/>
        <family val="3"/>
        <charset val="128"/>
      </rPr>
      <t>連結貸借対照表</t>
    </r>
    <phoneticPr fontId="3"/>
  </si>
  <si>
    <r>
      <rPr>
        <sz val="8"/>
        <rFont val="ＭＳ Ｐゴシック"/>
        <family val="3"/>
        <charset val="128"/>
      </rPr>
      <t>未成工事支出金</t>
    </r>
    <phoneticPr fontId="27"/>
  </si>
  <si>
    <r>
      <rPr>
        <sz val="8"/>
        <rFont val="ＭＳ Ｐゴシック"/>
        <family val="3"/>
        <charset val="128"/>
      </rPr>
      <t>販売用土地</t>
    </r>
    <phoneticPr fontId="27"/>
  </si>
  <si>
    <r>
      <rPr>
        <sz val="8"/>
        <rFont val="ＭＳ Ｐゴシック"/>
        <family val="3"/>
        <charset val="128"/>
      </rPr>
      <t>固定資産</t>
    </r>
    <phoneticPr fontId="27"/>
  </si>
  <si>
    <r>
      <rPr>
        <b/>
        <sz val="8"/>
        <rFont val="ＭＳ Ｐゴシック"/>
        <family val="3"/>
        <charset val="128"/>
      </rPr>
      <t>負債の部</t>
    </r>
    <phoneticPr fontId="27"/>
  </si>
  <si>
    <r>
      <rPr>
        <sz val="8"/>
        <rFont val="ＭＳ Ｐゴシック"/>
        <family val="3"/>
        <charset val="128"/>
      </rPr>
      <t>一年以内返済予定の長期借入金</t>
    </r>
    <phoneticPr fontId="27"/>
  </si>
  <si>
    <r>
      <rPr>
        <b/>
        <sz val="8"/>
        <rFont val="ＭＳ Ｐゴシック"/>
        <family val="3"/>
        <charset val="128"/>
      </rPr>
      <t>流動負債合計</t>
    </r>
    <phoneticPr fontId="27"/>
  </si>
  <si>
    <r>
      <rPr>
        <sz val="8"/>
        <rFont val="ＭＳ Ｐゴシック"/>
        <family val="3"/>
        <charset val="128"/>
      </rPr>
      <t>長期借入金</t>
    </r>
    <r>
      <rPr>
        <sz val="8"/>
        <rFont val="Myriad Web"/>
        <family val="2"/>
      </rPr>
      <t xml:space="preserve"> </t>
    </r>
    <phoneticPr fontId="27"/>
  </si>
  <si>
    <r>
      <rPr>
        <b/>
        <sz val="8"/>
        <rFont val="ＭＳ Ｐゴシック"/>
        <family val="3"/>
        <charset val="128"/>
      </rPr>
      <t>負債合計</t>
    </r>
    <phoneticPr fontId="27"/>
  </si>
  <si>
    <r>
      <rPr>
        <sz val="8"/>
        <rFont val="ＭＳ Ｐゴシック"/>
        <family val="3"/>
        <charset val="128"/>
      </rPr>
      <t>株主資本</t>
    </r>
    <phoneticPr fontId="27"/>
  </si>
  <si>
    <r>
      <rPr>
        <b/>
        <sz val="8"/>
        <rFont val="ＭＳ Ｐゴシック"/>
        <family val="3"/>
        <charset val="128"/>
      </rPr>
      <t>株主資本合計</t>
    </r>
    <phoneticPr fontId="27"/>
  </si>
  <si>
    <r>
      <rPr>
        <sz val="8"/>
        <rFont val="ＭＳ Ｐゴシック"/>
        <family val="3"/>
        <charset val="128"/>
      </rPr>
      <t>その他の包括利益累計額合計</t>
    </r>
    <phoneticPr fontId="27"/>
  </si>
  <si>
    <r>
      <rPr>
        <sz val="8"/>
        <rFont val="ＭＳ Ｐゴシック"/>
        <family val="3"/>
        <charset val="128"/>
      </rPr>
      <t>金融機関</t>
    </r>
    <rPh sb="0" eb="2">
      <t>キンユウ</t>
    </rPh>
    <rPh sb="2" eb="4">
      <t>キカン</t>
    </rPh>
    <phoneticPr fontId="27"/>
  </si>
  <si>
    <r>
      <rPr>
        <sz val="7"/>
        <rFont val="ＭＳ Ｐゴシック"/>
        <family val="3"/>
        <charset val="128"/>
      </rPr>
      <t>（￥</t>
    </r>
    <r>
      <rPr>
        <sz val="7"/>
        <rFont val="Myriad Web"/>
        <family val="2"/>
      </rPr>
      <t xml:space="preserve">Million / </t>
    </r>
    <r>
      <rPr>
        <sz val="7"/>
        <rFont val="ＭＳ Ｐゴシック"/>
        <family val="3"/>
        <charset val="128"/>
      </rPr>
      <t>百万円）</t>
    </r>
    <phoneticPr fontId="3"/>
  </si>
  <si>
    <r>
      <rPr>
        <sz val="12"/>
        <rFont val="ＭＳ Ｐゴシック"/>
        <family val="3"/>
        <charset val="128"/>
      </rPr>
      <t>営業利益</t>
    </r>
    <rPh sb="0" eb="2">
      <t>エイギョウ</t>
    </rPh>
    <rPh sb="2" eb="4">
      <t>リエキ</t>
    </rPh>
    <phoneticPr fontId="27"/>
  </si>
  <si>
    <r>
      <rPr>
        <sz val="12"/>
        <rFont val="ＭＳ Ｐゴシック"/>
        <family val="3"/>
        <charset val="128"/>
      </rPr>
      <t>営業利益率</t>
    </r>
    <rPh sb="0" eb="2">
      <t>エイギョウ</t>
    </rPh>
    <rPh sb="2" eb="4">
      <t>リエキ</t>
    </rPh>
    <rPh sb="4" eb="5">
      <t>リツ</t>
    </rPh>
    <phoneticPr fontId="27"/>
  </si>
  <si>
    <r>
      <rPr>
        <b/>
        <sz val="14"/>
        <rFont val="ＭＳ Ｐゴシック"/>
        <family val="3"/>
        <charset val="128"/>
      </rPr>
      <t>　</t>
    </r>
    <r>
      <rPr>
        <b/>
        <sz val="14"/>
        <rFont val="Myriad Web"/>
        <family val="2"/>
      </rPr>
      <t xml:space="preserve">Operating Data   </t>
    </r>
    <r>
      <rPr>
        <b/>
        <sz val="14"/>
        <rFont val="ＭＳ Ｐゴシック"/>
        <family val="3"/>
        <charset val="128"/>
      </rPr>
      <t>事業データ</t>
    </r>
    <r>
      <rPr>
        <b/>
        <sz val="14"/>
        <rFont val="Myriad Web"/>
        <family val="2"/>
      </rPr>
      <t xml:space="preserve"> 1</t>
    </r>
    <rPh sb="18" eb="20">
      <t>ジギョウ</t>
    </rPh>
    <phoneticPr fontId="3"/>
  </si>
  <si>
    <r>
      <rPr>
        <b/>
        <sz val="14"/>
        <rFont val="ＭＳ Ｐゴシック"/>
        <family val="3"/>
        <charset val="128"/>
      </rPr>
      <t>　</t>
    </r>
    <r>
      <rPr>
        <b/>
        <sz val="14"/>
        <rFont val="Myriad Web"/>
        <family val="2"/>
      </rPr>
      <t xml:space="preserve">Operating Data   </t>
    </r>
    <r>
      <rPr>
        <b/>
        <sz val="14"/>
        <rFont val="ＭＳ Ｐゴシック"/>
        <family val="3"/>
        <charset val="128"/>
      </rPr>
      <t>事業データ</t>
    </r>
    <r>
      <rPr>
        <b/>
        <sz val="14"/>
        <rFont val="Myriad Web"/>
        <family val="2"/>
      </rPr>
      <t xml:space="preserve"> 2</t>
    </r>
    <rPh sb="18" eb="20">
      <t>ジギョウ</t>
    </rPh>
    <phoneticPr fontId="3"/>
  </si>
  <si>
    <r>
      <rPr>
        <b/>
        <sz val="14"/>
        <rFont val="ＭＳ Ｐゴシック"/>
        <family val="3"/>
        <charset val="128"/>
      </rPr>
      <t>　</t>
    </r>
    <r>
      <rPr>
        <b/>
        <sz val="14"/>
        <rFont val="Myriad Web"/>
        <family val="2"/>
      </rPr>
      <t xml:space="preserve">Operating Data   </t>
    </r>
    <r>
      <rPr>
        <b/>
        <sz val="14"/>
        <rFont val="ＭＳ Ｐゴシック"/>
        <family val="3"/>
        <charset val="128"/>
      </rPr>
      <t>事業データ</t>
    </r>
    <r>
      <rPr>
        <b/>
        <sz val="14"/>
        <rFont val="Myriad Web"/>
        <family val="2"/>
      </rPr>
      <t xml:space="preserve"> 3</t>
    </r>
    <rPh sb="18" eb="20">
      <t>ジギョウ</t>
    </rPh>
    <phoneticPr fontId="3"/>
  </si>
  <si>
    <r>
      <rPr>
        <b/>
        <sz val="14"/>
        <rFont val="ＭＳ Ｐゴシック"/>
        <family val="3"/>
        <charset val="128"/>
      </rPr>
      <t>　</t>
    </r>
    <r>
      <rPr>
        <b/>
        <sz val="14"/>
        <rFont val="Myriad Web"/>
        <family val="2"/>
      </rPr>
      <t xml:space="preserve">Index Data   </t>
    </r>
    <r>
      <rPr>
        <b/>
        <sz val="14"/>
        <rFont val="ＭＳ Ｐゴシック"/>
        <family val="3"/>
        <charset val="128"/>
      </rPr>
      <t>指標データ</t>
    </r>
    <r>
      <rPr>
        <b/>
        <sz val="14"/>
        <rFont val="Myriad Web"/>
        <family val="2"/>
      </rPr>
      <t xml:space="preserve"> 1</t>
    </r>
    <phoneticPr fontId="3"/>
  </si>
  <si>
    <r>
      <rPr>
        <sz val="12"/>
        <rFont val="ＭＳ Ｐゴシック"/>
        <family val="3"/>
        <charset val="128"/>
      </rPr>
      <t>　</t>
    </r>
    <r>
      <rPr>
        <sz val="12"/>
        <rFont val="Myriad Web"/>
        <family val="2"/>
      </rPr>
      <t xml:space="preserve">Profitability Indices (Consolidated)   </t>
    </r>
    <r>
      <rPr>
        <sz val="12"/>
        <rFont val="ＭＳ Ｐゴシック"/>
        <family val="3"/>
        <charset val="128"/>
      </rPr>
      <t>収益性指標（連結）</t>
    </r>
    <phoneticPr fontId="3"/>
  </si>
  <si>
    <r>
      <rPr>
        <sz val="7"/>
        <rFont val="ＭＳ Ｐゴシック"/>
        <family val="3"/>
        <charset val="128"/>
      </rPr>
      <t>（￥</t>
    </r>
    <r>
      <rPr>
        <sz val="7"/>
        <rFont val="Myriad Web"/>
        <family val="2"/>
      </rPr>
      <t xml:space="preserve">Million / </t>
    </r>
    <r>
      <rPr>
        <sz val="7"/>
        <rFont val="ＭＳ Ｐゴシック"/>
        <family val="3"/>
        <charset val="128"/>
      </rPr>
      <t>百万円）</t>
    </r>
    <phoneticPr fontId="3"/>
  </si>
  <si>
    <r>
      <rPr>
        <sz val="12"/>
        <rFont val="ＭＳ Ｐゴシック"/>
        <family val="3"/>
        <charset val="128"/>
      </rPr>
      <t>　</t>
    </r>
    <r>
      <rPr>
        <sz val="12"/>
        <rFont val="Myriad Web"/>
        <family val="2"/>
      </rPr>
      <t xml:space="preserve">Efficiency Indices (Consolidated)      </t>
    </r>
    <r>
      <rPr>
        <sz val="12"/>
        <rFont val="ＭＳ Ｐゴシック"/>
        <family val="3"/>
        <charset val="128"/>
      </rPr>
      <t>効率性指標（連結）</t>
    </r>
    <phoneticPr fontId="3"/>
  </si>
  <si>
    <r>
      <rPr>
        <sz val="12"/>
        <rFont val="ＭＳ Ｐゴシック"/>
        <family val="3"/>
        <charset val="128"/>
      </rPr>
      <t>　</t>
    </r>
    <r>
      <rPr>
        <sz val="12"/>
        <rFont val="Myriad Web"/>
        <family val="2"/>
      </rPr>
      <t xml:space="preserve">Productivity Indices (Consolidated)   </t>
    </r>
    <r>
      <rPr>
        <sz val="12"/>
        <rFont val="ＭＳ Ｐゴシック"/>
        <family val="3"/>
        <charset val="128"/>
      </rPr>
      <t>生産性指標（連結）</t>
    </r>
    <phoneticPr fontId="3"/>
  </si>
  <si>
    <r>
      <rPr>
        <sz val="8"/>
        <rFont val="ＭＳ Ｐゴシック"/>
        <family val="3"/>
        <charset val="128"/>
      </rPr>
      <t>期末従業員数（人）</t>
    </r>
    <phoneticPr fontId="3"/>
  </si>
  <si>
    <t>Reference:COSMOSINITIA*</t>
    <phoneticPr fontId="27"/>
  </si>
  <si>
    <t>SMA-ECO City Tsukuba Institute of Science &amp; Technology</t>
    <phoneticPr fontId="27"/>
  </si>
  <si>
    <t>Securea Sakuradai</t>
    <phoneticPr fontId="27"/>
  </si>
  <si>
    <r>
      <rPr>
        <sz val="9"/>
        <color theme="1"/>
        <rFont val="ＭＳ Ｐゴシック"/>
        <family val="3"/>
        <charset val="128"/>
      </rPr>
      <t>販売開始</t>
    </r>
    <rPh sb="0" eb="2">
      <t>ハンバイ</t>
    </rPh>
    <rPh sb="2" eb="4">
      <t>カイシ</t>
    </rPh>
    <phoneticPr fontId="27"/>
  </si>
  <si>
    <r>
      <rPr>
        <sz val="9"/>
        <color theme="1"/>
        <rFont val="ＭＳ Ｐゴシック"/>
        <family val="3"/>
        <charset val="128"/>
      </rPr>
      <t>総販売戸数</t>
    </r>
    <rPh sb="0" eb="1">
      <t>ソウ</t>
    </rPh>
    <rPh sb="1" eb="3">
      <t>ハンバイ</t>
    </rPh>
    <rPh sb="3" eb="5">
      <t>コスウ</t>
    </rPh>
    <phoneticPr fontId="27"/>
  </si>
  <si>
    <r>
      <t>SMA×ECO</t>
    </r>
    <r>
      <rPr>
        <sz val="8"/>
        <color theme="1"/>
        <rFont val="ＭＳ Ｐゴシック"/>
        <family val="3"/>
        <charset val="128"/>
      </rPr>
      <t>シティ　吉川美南</t>
    </r>
    <rPh sb="11" eb="15">
      <t>ヨシカワミナミ</t>
    </rPh>
    <phoneticPr fontId="27"/>
  </si>
  <si>
    <r>
      <t xml:space="preserve">Saitama
</t>
    </r>
    <r>
      <rPr>
        <sz val="8"/>
        <color theme="1"/>
        <rFont val="ＭＳ Ｐゴシック"/>
        <family val="3"/>
        <charset val="128"/>
      </rPr>
      <t>埼玉県</t>
    </r>
    <rPh sb="8" eb="11">
      <t>サイタマケン</t>
    </rPh>
    <phoneticPr fontId="27"/>
  </si>
  <si>
    <r>
      <t>SMA×ECO</t>
    </r>
    <r>
      <rPr>
        <sz val="8"/>
        <color theme="1"/>
        <rFont val="ＭＳ Ｐゴシック"/>
        <family val="3"/>
        <charset val="128"/>
      </rPr>
      <t>タウン　晴美台</t>
    </r>
    <rPh sb="11" eb="14">
      <t>ハルミダイ</t>
    </rPh>
    <phoneticPr fontId="27"/>
  </si>
  <si>
    <r>
      <t>SMA×ECO</t>
    </r>
    <r>
      <rPr>
        <sz val="8"/>
        <color theme="1"/>
        <rFont val="ＭＳ Ｐゴシック"/>
        <family val="3"/>
        <charset val="128"/>
      </rPr>
      <t>シティ　相模原光が丘エコタウン</t>
    </r>
    <rPh sb="11" eb="14">
      <t>サガミハラ</t>
    </rPh>
    <rPh sb="14" eb="15">
      <t>ヒカリ</t>
    </rPh>
    <rPh sb="16" eb="17">
      <t>オカ</t>
    </rPh>
    <phoneticPr fontId="27"/>
  </si>
  <si>
    <r>
      <t>SMA×ECO</t>
    </r>
    <r>
      <rPr>
        <sz val="8"/>
        <color theme="1"/>
        <rFont val="ＭＳ Ｐゴシック"/>
        <family val="3"/>
        <charset val="128"/>
      </rPr>
      <t>シティ　つくば研究学園</t>
    </r>
    <rPh sb="14" eb="16">
      <t>ケンキュウ</t>
    </rPh>
    <rPh sb="16" eb="18">
      <t>ガクエン</t>
    </rPh>
    <phoneticPr fontId="27"/>
  </si>
  <si>
    <r>
      <t xml:space="preserve">Ibaraki
</t>
    </r>
    <r>
      <rPr>
        <sz val="8"/>
        <color theme="1"/>
        <rFont val="ＭＳ Ｐゴシック"/>
        <family val="3"/>
        <charset val="128"/>
      </rPr>
      <t>茨城県</t>
    </r>
    <rPh sb="8" eb="11">
      <t>イバラギケン</t>
    </rPh>
    <phoneticPr fontId="27"/>
  </si>
  <si>
    <r>
      <t>SMA×ECO</t>
    </r>
    <r>
      <rPr>
        <sz val="8"/>
        <color theme="1"/>
        <rFont val="ＭＳ Ｐゴシック"/>
        <family val="3"/>
        <charset val="128"/>
      </rPr>
      <t>タウン　陽だまりの丘</t>
    </r>
    <rPh sb="11" eb="12">
      <t>ヒ</t>
    </rPh>
    <rPh sb="16" eb="17">
      <t>オカ</t>
    </rPh>
    <phoneticPr fontId="27"/>
  </si>
  <si>
    <r>
      <rPr>
        <sz val="8"/>
        <color theme="1"/>
        <rFont val="Myriad Web"/>
      </rPr>
      <t>セキュレアガーデン高尾　サクラシティ</t>
    </r>
    <rPh sb="9" eb="11">
      <t>タカオ</t>
    </rPh>
    <phoneticPr fontId="27"/>
  </si>
  <si>
    <r>
      <rPr>
        <b/>
        <sz val="10"/>
        <color theme="1"/>
        <rFont val="ＭＳ Ｐゴシック"/>
        <family val="3"/>
        <charset val="128"/>
      </rPr>
      <t>　</t>
    </r>
    <r>
      <rPr>
        <b/>
        <sz val="10"/>
        <color theme="1"/>
        <rFont val="Myriad Web"/>
        <family val="2"/>
      </rPr>
      <t>Financial Factbook FYE 2017/03</t>
    </r>
    <r>
      <rPr>
        <b/>
        <sz val="10"/>
        <color indexed="35"/>
        <rFont val="ＭＳ Ｐゴシック"/>
        <family val="3"/>
        <charset val="128"/>
      </rPr>
      <t/>
    </r>
    <phoneticPr fontId="3"/>
  </si>
  <si>
    <r>
      <rPr>
        <b/>
        <sz val="14"/>
        <color theme="1"/>
        <rFont val="ＭＳ Ｐゴシック"/>
        <family val="3"/>
        <charset val="128"/>
      </rPr>
      <t>　</t>
    </r>
    <r>
      <rPr>
        <b/>
        <sz val="14"/>
        <color theme="1"/>
        <rFont val="Myriad Web"/>
        <family val="2"/>
      </rPr>
      <t xml:space="preserve">Reference Materials   </t>
    </r>
    <r>
      <rPr>
        <b/>
        <sz val="14"/>
        <color theme="1"/>
        <rFont val="ＭＳ Ｐゴシック"/>
        <family val="3"/>
        <charset val="128"/>
      </rPr>
      <t>参考データ</t>
    </r>
    <r>
      <rPr>
        <b/>
        <sz val="14"/>
        <color theme="1"/>
        <rFont val="Myriad Web"/>
        <family val="2"/>
      </rPr>
      <t xml:space="preserve"> 1</t>
    </r>
    <rPh sb="23" eb="25">
      <t>サンコウ</t>
    </rPh>
    <phoneticPr fontId="3"/>
  </si>
  <si>
    <r>
      <rPr>
        <sz val="12"/>
        <color theme="1"/>
        <rFont val="ＭＳ Ｐゴシック"/>
        <family val="3"/>
        <charset val="128"/>
      </rPr>
      <t>　</t>
    </r>
    <r>
      <rPr>
        <sz val="12"/>
        <color theme="1"/>
        <rFont val="Myriad Web"/>
        <family val="2"/>
      </rPr>
      <t xml:space="preserve">Single-Family Houses Business   </t>
    </r>
    <r>
      <rPr>
        <sz val="12"/>
        <color theme="1"/>
        <rFont val="ＭＳ Ｐゴシック"/>
        <family val="3"/>
        <charset val="128"/>
      </rPr>
      <t>戸建住宅事業</t>
    </r>
    <rPh sb="33" eb="35">
      <t>コダ</t>
    </rPh>
    <rPh sb="35" eb="37">
      <t>ジュウタク</t>
    </rPh>
    <rPh sb="37" eb="39">
      <t>ジギョウ</t>
    </rPh>
    <phoneticPr fontId="3"/>
  </si>
  <si>
    <r>
      <rPr>
        <sz val="8"/>
        <color theme="1"/>
        <rFont val="ＭＳ Ｐゴシック"/>
        <family val="3"/>
        <charset val="128"/>
      </rPr>
      <t>住宅販売戸数</t>
    </r>
    <phoneticPr fontId="3"/>
  </si>
  <si>
    <r>
      <rPr>
        <sz val="8"/>
        <color theme="1"/>
        <rFont val="ＭＳ Ｐゴシック"/>
        <family val="3"/>
        <charset val="128"/>
      </rPr>
      <t>（</t>
    </r>
    <r>
      <rPr>
        <sz val="8"/>
        <color theme="1"/>
        <rFont val="Myriad Web"/>
        <family val="2"/>
      </rPr>
      <t xml:space="preserve">Units / </t>
    </r>
    <r>
      <rPr>
        <sz val="8"/>
        <color theme="1"/>
        <rFont val="ＭＳ Ｐゴシック"/>
        <family val="3"/>
        <charset val="128"/>
      </rPr>
      <t>戸）</t>
    </r>
    <phoneticPr fontId="27"/>
  </si>
  <si>
    <r>
      <rPr>
        <sz val="8"/>
        <color theme="1"/>
        <rFont val="ＭＳ Ｐゴシック"/>
        <family val="3"/>
        <charset val="128"/>
      </rPr>
      <t>戸建住宅</t>
    </r>
    <rPh sb="0" eb="2">
      <t>コダテ</t>
    </rPh>
    <rPh sb="2" eb="4">
      <t>ジュウタク</t>
    </rPh>
    <phoneticPr fontId="3"/>
  </si>
  <si>
    <r>
      <rPr>
        <sz val="8"/>
        <color theme="1"/>
        <rFont val="ＭＳ Ｐゴシック"/>
        <family val="3"/>
        <charset val="128"/>
      </rPr>
      <t>分譲住宅</t>
    </r>
    <rPh sb="0" eb="2">
      <t>ブンジョウ</t>
    </rPh>
    <rPh sb="2" eb="4">
      <t>ジュウタク</t>
    </rPh>
    <phoneticPr fontId="3"/>
  </si>
  <si>
    <r>
      <rPr>
        <sz val="8"/>
        <color theme="1"/>
        <rFont val="ＭＳ Ｐゴシック"/>
        <family val="3"/>
        <charset val="128"/>
      </rPr>
      <t>住宅展示場数</t>
    </r>
    <rPh sb="5" eb="6">
      <t>スウ</t>
    </rPh>
    <phoneticPr fontId="27"/>
  </si>
  <si>
    <r>
      <rPr>
        <sz val="8"/>
        <color theme="1"/>
        <rFont val="ＭＳ Ｐゴシック"/>
        <family val="3"/>
        <charset val="128"/>
      </rPr>
      <t>住宅展示場来場者数（組）</t>
    </r>
    <rPh sb="0" eb="2">
      <t>ジュウタク</t>
    </rPh>
    <rPh sb="2" eb="5">
      <t>テンジジョウ</t>
    </rPh>
    <rPh sb="5" eb="8">
      <t>ライジョウシャ</t>
    </rPh>
    <rPh sb="8" eb="9">
      <t>スウ</t>
    </rPh>
    <rPh sb="10" eb="11">
      <t>クミ</t>
    </rPh>
    <phoneticPr fontId="3"/>
  </si>
  <si>
    <r>
      <rPr>
        <sz val="8"/>
        <color theme="1"/>
        <rFont val="ＭＳ Ｐゴシック"/>
        <family val="3"/>
        <charset val="128"/>
      </rPr>
      <t>１展示場当たり住宅展示場
来場者数（組）</t>
    </r>
    <rPh sb="1" eb="4">
      <t>テンジジョウ</t>
    </rPh>
    <rPh sb="4" eb="5">
      <t>ア</t>
    </rPh>
    <rPh sb="7" eb="9">
      <t>ジュウタク</t>
    </rPh>
    <rPh sb="9" eb="12">
      <t>テンジジョウ</t>
    </rPh>
    <rPh sb="13" eb="16">
      <t>ライジョウシャ</t>
    </rPh>
    <rPh sb="16" eb="17">
      <t>スウ</t>
    </rPh>
    <rPh sb="18" eb="19">
      <t>クミ</t>
    </rPh>
    <phoneticPr fontId="3"/>
  </si>
  <si>
    <r>
      <rPr>
        <sz val="8"/>
        <color theme="1"/>
        <rFont val="ＭＳ Ｐゴシック"/>
        <family val="3"/>
        <charset val="128"/>
      </rPr>
      <t>まちなかジーヴォ展示場数</t>
    </r>
    <rPh sb="8" eb="11">
      <t>テンジジョウ</t>
    </rPh>
    <rPh sb="11" eb="12">
      <t>スウ</t>
    </rPh>
    <phoneticPr fontId="3"/>
  </si>
  <si>
    <r>
      <rPr>
        <sz val="8"/>
        <color theme="1"/>
        <rFont val="ＭＳ Ｐゴシック"/>
        <family val="3"/>
        <charset val="128"/>
      </rPr>
      <t>完成済</t>
    </r>
    <rPh sb="0" eb="2">
      <t>カンセイ</t>
    </rPh>
    <rPh sb="2" eb="3">
      <t>スミ</t>
    </rPh>
    <phoneticPr fontId="3"/>
  </si>
  <si>
    <r>
      <rPr>
        <sz val="8"/>
        <color theme="1"/>
        <rFont val="ＭＳ Ｐゴシック"/>
        <family val="3"/>
        <charset val="128"/>
      </rPr>
      <t>仕掛中</t>
    </r>
    <rPh sb="0" eb="2">
      <t>シカカリ</t>
    </rPh>
    <rPh sb="2" eb="3">
      <t>ナカ</t>
    </rPh>
    <phoneticPr fontId="3"/>
  </si>
  <si>
    <r>
      <rPr>
        <sz val="8"/>
        <color theme="1"/>
        <rFont val="ＭＳ Ｐゴシック"/>
        <family val="3"/>
        <charset val="128"/>
      </rPr>
      <t>一戸当たりの平均売上金額</t>
    </r>
    <phoneticPr fontId="27"/>
  </si>
  <si>
    <r>
      <t>(</t>
    </r>
    <r>
      <rPr>
        <sz val="8"/>
        <color theme="1"/>
        <rFont val="ＭＳ Ｐゴシック"/>
        <family val="3"/>
        <charset val="128"/>
      </rPr>
      <t>￥</t>
    </r>
    <r>
      <rPr>
        <sz val="8"/>
        <color theme="1"/>
        <rFont val="Myriad Web"/>
        <family val="2"/>
      </rPr>
      <t xml:space="preserve">Million / </t>
    </r>
    <r>
      <rPr>
        <sz val="8"/>
        <color theme="1"/>
        <rFont val="ＭＳ Ｐゴシック"/>
        <family val="3"/>
        <charset val="128"/>
      </rPr>
      <t>百万円</t>
    </r>
    <r>
      <rPr>
        <sz val="8"/>
        <color theme="1"/>
        <rFont val="Myriad Web"/>
        <family val="2"/>
      </rPr>
      <t>)</t>
    </r>
    <phoneticPr fontId="27"/>
  </si>
  <si>
    <r>
      <rPr>
        <sz val="8"/>
        <color theme="1"/>
        <rFont val="ＭＳ Ｐゴシック"/>
        <family val="3"/>
        <charset val="128"/>
      </rPr>
      <t>戸建住宅</t>
    </r>
    <rPh sb="0" eb="2">
      <t>コダテ</t>
    </rPh>
    <rPh sb="2" eb="4">
      <t>ジュウタク</t>
    </rPh>
    <phoneticPr fontId="27"/>
  </si>
  <si>
    <r>
      <rPr>
        <sz val="8"/>
        <color theme="1"/>
        <rFont val="ＭＳ Ｐゴシック"/>
        <family val="3"/>
        <charset val="128"/>
      </rPr>
      <t>鉄　骨</t>
    </r>
    <rPh sb="0" eb="1">
      <t>テツ</t>
    </rPh>
    <rPh sb="2" eb="3">
      <t>ホネ</t>
    </rPh>
    <phoneticPr fontId="27"/>
  </si>
  <si>
    <r>
      <rPr>
        <sz val="8"/>
        <color theme="1"/>
        <rFont val="ＭＳ Ｐゴシック"/>
        <family val="3"/>
        <charset val="128"/>
      </rPr>
      <t>木　造</t>
    </r>
    <rPh sb="0" eb="1">
      <t>キ</t>
    </rPh>
    <rPh sb="2" eb="3">
      <t>ヅクリ</t>
    </rPh>
    <phoneticPr fontId="27"/>
  </si>
  <si>
    <r>
      <rPr>
        <sz val="8"/>
        <color theme="1"/>
        <rFont val="ＭＳ Ｐゴシック"/>
        <family val="3"/>
        <charset val="128"/>
      </rPr>
      <t>分譲住宅</t>
    </r>
    <rPh sb="0" eb="1">
      <t>ブン</t>
    </rPh>
    <rPh sb="2" eb="4">
      <t>ジュウタク</t>
    </rPh>
    <phoneticPr fontId="27"/>
  </si>
  <si>
    <r>
      <rPr>
        <sz val="8"/>
        <color theme="1"/>
        <rFont val="ＭＳ Ｐゴシック"/>
        <family val="3"/>
        <charset val="128"/>
      </rPr>
      <t>一戸当たりの平均売上面積</t>
    </r>
    <rPh sb="10" eb="12">
      <t>メンセキ</t>
    </rPh>
    <phoneticPr fontId="27"/>
  </si>
  <si>
    <r>
      <t>(</t>
    </r>
    <r>
      <rPr>
        <sz val="8"/>
        <color theme="1"/>
        <rFont val="ＭＳ Ｐゴシック"/>
        <family val="3"/>
        <charset val="128"/>
      </rPr>
      <t>㎡</t>
    </r>
    <r>
      <rPr>
        <sz val="8"/>
        <color theme="1"/>
        <rFont val="Myriad Web"/>
        <family val="2"/>
      </rPr>
      <t>)</t>
    </r>
    <phoneticPr fontId="27"/>
  </si>
  <si>
    <r>
      <rPr>
        <sz val="8"/>
        <color theme="1"/>
        <rFont val="ＭＳ Ｐゴシック"/>
        <family val="3"/>
        <charset val="128"/>
      </rPr>
      <t>建替比率</t>
    </r>
    <r>
      <rPr>
        <sz val="8"/>
        <color theme="1"/>
        <rFont val="Myriad Web"/>
        <family val="2"/>
      </rPr>
      <t xml:space="preserve"> (</t>
    </r>
    <r>
      <rPr>
        <sz val="8"/>
        <color theme="1"/>
        <rFont val="ＭＳ Ｐゴシック"/>
        <family val="3"/>
        <charset val="128"/>
      </rPr>
      <t>建替＋住替</t>
    </r>
    <r>
      <rPr>
        <sz val="8"/>
        <color theme="1"/>
        <rFont val="Myriad Web"/>
        <family val="2"/>
      </rPr>
      <t>)</t>
    </r>
    <rPh sb="0" eb="1">
      <t>ダテ</t>
    </rPh>
    <rPh sb="1" eb="2">
      <t>タイ</t>
    </rPh>
    <rPh sb="2" eb="4">
      <t>ヒリツ</t>
    </rPh>
    <rPh sb="6" eb="7">
      <t>ダテ</t>
    </rPh>
    <rPh sb="7" eb="8">
      <t>タイ</t>
    </rPh>
    <rPh sb="9" eb="10">
      <t>スミ</t>
    </rPh>
    <rPh sb="10" eb="11">
      <t>タイ</t>
    </rPh>
    <phoneticPr fontId="3"/>
  </si>
  <si>
    <r>
      <rPr>
        <sz val="9"/>
        <color theme="1"/>
        <rFont val="ＭＳ Ｐゴシック"/>
        <family val="3"/>
        <charset val="128"/>
      </rPr>
      <t>受注経路</t>
    </r>
    <rPh sb="0" eb="2">
      <t>ジュチュウ</t>
    </rPh>
    <rPh sb="2" eb="4">
      <t>ケイロ</t>
    </rPh>
    <phoneticPr fontId="3"/>
  </si>
  <si>
    <r>
      <rPr>
        <sz val="10"/>
        <color theme="1"/>
        <rFont val="A-OTF 新ゴ Pro L"/>
        <family val="3"/>
        <charset val="128"/>
      </rPr>
      <t>受注経路</t>
    </r>
    <r>
      <rPr>
        <sz val="10"/>
        <color theme="1"/>
        <rFont val="Myriad Web"/>
        <family val="2"/>
      </rPr>
      <t>(</t>
    </r>
    <r>
      <rPr>
        <sz val="10"/>
        <color theme="1"/>
        <rFont val="A-OTF 新ゴ Pro L"/>
        <family val="3"/>
        <charset val="128"/>
      </rPr>
      <t>住宅</t>
    </r>
    <r>
      <rPr>
        <sz val="10"/>
        <color theme="1"/>
        <rFont val="Myriad Web"/>
        <family val="2"/>
      </rPr>
      <t xml:space="preserve">) </t>
    </r>
    <rPh sb="0" eb="2">
      <t>ジュチュウ</t>
    </rPh>
    <rPh sb="2" eb="4">
      <t>ケイロ</t>
    </rPh>
    <rPh sb="5" eb="7">
      <t>ジュウタク</t>
    </rPh>
    <phoneticPr fontId="12"/>
  </si>
  <si>
    <r>
      <t>Model house exhibitions</t>
    </r>
    <r>
      <rPr>
        <sz val="9"/>
        <color theme="1"/>
        <rFont val="A-OTF 新ゴ Pro L"/>
        <family val="3"/>
        <charset val="128"/>
      </rPr>
      <t>　展示場</t>
    </r>
    <rPh sb="24" eb="27">
      <t>テンジジョウ</t>
    </rPh>
    <phoneticPr fontId="12"/>
  </si>
  <si>
    <r>
      <t>Referral sale</t>
    </r>
    <r>
      <rPr>
        <sz val="9"/>
        <color theme="1"/>
        <rFont val="A-OTF 新ゴ Pro L"/>
        <family val="3"/>
        <charset val="128"/>
      </rPr>
      <t>　紹介</t>
    </r>
    <rPh sb="14" eb="16">
      <t>ショウカイ</t>
    </rPh>
    <phoneticPr fontId="12"/>
  </si>
  <si>
    <r>
      <t>Promotional campaigns</t>
    </r>
    <r>
      <rPr>
        <sz val="9"/>
        <color theme="1"/>
        <rFont val="A-OTF 新ゴ Pro L"/>
        <family val="3"/>
        <charset val="128"/>
      </rPr>
      <t>　キャンペーン</t>
    </r>
    <phoneticPr fontId="12"/>
  </si>
  <si>
    <r>
      <t>Other</t>
    </r>
    <r>
      <rPr>
        <sz val="9"/>
        <color theme="1"/>
        <rFont val="A-OTF 新ゴ Pro L"/>
        <family val="3"/>
        <charset val="128"/>
      </rPr>
      <t>　その他</t>
    </r>
    <rPh sb="8" eb="9">
      <t>タ</t>
    </rPh>
    <phoneticPr fontId="12"/>
  </si>
  <si>
    <r>
      <rPr>
        <sz val="9"/>
        <color theme="1"/>
        <rFont val="ＭＳ Ｐゴシック"/>
        <family val="3"/>
        <charset val="128"/>
      </rPr>
      <t>（</t>
    </r>
    <r>
      <rPr>
        <sz val="9"/>
        <color theme="1"/>
        <rFont val="Myriad web"/>
        <family val="2"/>
      </rPr>
      <t xml:space="preserve">Units / </t>
    </r>
    <r>
      <rPr>
        <sz val="9"/>
        <color theme="1"/>
        <rFont val="ＭＳ Ｐゴシック"/>
        <family val="3"/>
        <charset val="128"/>
      </rPr>
      <t>戸）</t>
    </r>
    <phoneticPr fontId="27"/>
  </si>
  <si>
    <r>
      <rPr>
        <b/>
        <sz val="14"/>
        <color theme="1"/>
        <rFont val="ＭＳ Ｐゴシック"/>
        <family val="3"/>
        <charset val="128"/>
      </rPr>
      <t>　</t>
    </r>
    <r>
      <rPr>
        <b/>
        <sz val="14"/>
        <color theme="1"/>
        <rFont val="Myriad Web"/>
        <family val="2"/>
      </rPr>
      <t xml:space="preserve">Reference Materials   </t>
    </r>
    <r>
      <rPr>
        <b/>
        <sz val="14"/>
        <color theme="1"/>
        <rFont val="ＭＳ Ｐゴシック"/>
        <family val="3"/>
        <charset val="128"/>
      </rPr>
      <t>参考データ</t>
    </r>
    <r>
      <rPr>
        <b/>
        <sz val="14"/>
        <color theme="1"/>
        <rFont val="Myriad Web"/>
        <family val="2"/>
      </rPr>
      <t xml:space="preserve"> 2</t>
    </r>
    <rPh sb="23" eb="25">
      <t>サンコウ</t>
    </rPh>
    <phoneticPr fontId="3"/>
  </si>
  <si>
    <r>
      <rPr>
        <sz val="12"/>
        <color theme="1"/>
        <rFont val="ＭＳ Ｐゴシック"/>
        <family val="3"/>
        <charset val="128"/>
      </rPr>
      <t>　</t>
    </r>
    <r>
      <rPr>
        <sz val="12"/>
        <color theme="1"/>
        <rFont val="Myriad Web"/>
        <family val="2"/>
      </rPr>
      <t xml:space="preserve">Rental Housing Business   </t>
    </r>
    <r>
      <rPr>
        <sz val="12"/>
        <color theme="1"/>
        <rFont val="ＭＳ Ｐゴシック"/>
        <family val="3"/>
        <charset val="128"/>
      </rPr>
      <t>賃貸住宅事業</t>
    </r>
    <rPh sb="27" eb="29">
      <t>チンタイ</t>
    </rPh>
    <rPh sb="29" eb="31">
      <t>ジュウタク</t>
    </rPh>
    <rPh sb="31" eb="33">
      <t>ジギョウ</t>
    </rPh>
    <phoneticPr fontId="3"/>
  </si>
  <si>
    <r>
      <rPr>
        <sz val="8"/>
        <color theme="1"/>
        <rFont val="ＭＳ Ｐゴシック"/>
        <family val="3"/>
        <charset val="128"/>
      </rPr>
      <t>賃貸住宅販売戸数</t>
    </r>
    <rPh sb="0" eb="2">
      <t>チンタイ</t>
    </rPh>
    <phoneticPr fontId="3"/>
  </si>
  <si>
    <r>
      <rPr>
        <sz val="8"/>
        <color theme="1"/>
        <rFont val="ＭＳ Ｐゴシック"/>
        <family val="3"/>
        <charset val="128"/>
      </rPr>
      <t>賃貸住宅</t>
    </r>
    <rPh sb="0" eb="2">
      <t>チンタイ</t>
    </rPh>
    <rPh sb="2" eb="4">
      <t>ジュウタク</t>
    </rPh>
    <phoneticPr fontId="27"/>
  </si>
  <si>
    <r>
      <rPr>
        <sz val="8"/>
        <color theme="1"/>
        <rFont val="ＭＳ Ｐゴシック"/>
        <family val="3"/>
        <charset val="128"/>
      </rPr>
      <t>低　層</t>
    </r>
    <rPh sb="0" eb="1">
      <t>テイ</t>
    </rPh>
    <rPh sb="2" eb="3">
      <t>ソウ</t>
    </rPh>
    <phoneticPr fontId="27"/>
  </si>
  <si>
    <r>
      <rPr>
        <sz val="8"/>
        <color theme="1"/>
        <rFont val="ＭＳ Ｐゴシック"/>
        <family val="3"/>
        <charset val="128"/>
      </rPr>
      <t>中高層</t>
    </r>
    <phoneticPr fontId="27"/>
  </si>
  <si>
    <r>
      <rPr>
        <sz val="9"/>
        <color theme="1"/>
        <rFont val="A-OTF 新ゴ Pro L"/>
        <family val="3"/>
        <charset val="128"/>
      </rPr>
      <t>賃貸住宅管理戸数の推移</t>
    </r>
    <rPh sb="0" eb="2">
      <t>チンタイ</t>
    </rPh>
    <rPh sb="2" eb="4">
      <t>ジュウタク</t>
    </rPh>
    <rPh sb="4" eb="6">
      <t>カンリ</t>
    </rPh>
    <rPh sb="6" eb="8">
      <t>コスウ</t>
    </rPh>
    <rPh sb="9" eb="11">
      <t>スイイ</t>
    </rPh>
    <phoneticPr fontId="3"/>
  </si>
  <si>
    <r>
      <t xml:space="preserve">Daiwa Living Co., Ltd.
</t>
    </r>
    <r>
      <rPr>
        <sz val="8"/>
        <color theme="1"/>
        <rFont val="ＭＳ Ｐゴシック"/>
        <family val="3"/>
        <charset val="128"/>
      </rPr>
      <t>大和リビング</t>
    </r>
    <phoneticPr fontId="27"/>
  </si>
  <si>
    <r>
      <rPr>
        <sz val="8"/>
        <color theme="1"/>
        <rFont val="ＭＳ Ｐゴシック"/>
        <family val="3"/>
        <charset val="128"/>
      </rPr>
      <t>賃貸住宅管理戸数</t>
    </r>
    <rPh sb="0" eb="2">
      <t>チンタイ</t>
    </rPh>
    <rPh sb="2" eb="4">
      <t>ジュウタク</t>
    </rPh>
    <rPh sb="4" eb="6">
      <t>カンリ</t>
    </rPh>
    <rPh sb="6" eb="8">
      <t>コスウ</t>
    </rPh>
    <phoneticPr fontId="3"/>
  </si>
  <si>
    <r>
      <rPr>
        <sz val="8"/>
        <color theme="1"/>
        <rFont val="ＭＳ Ｐゴシック"/>
        <family val="3"/>
        <charset val="128"/>
      </rPr>
      <t>入居率</t>
    </r>
    <rPh sb="0" eb="2">
      <t>ニュウキョ</t>
    </rPh>
    <rPh sb="2" eb="3">
      <t>リツ</t>
    </rPh>
    <phoneticPr fontId="3"/>
  </si>
  <si>
    <r>
      <t xml:space="preserve">Nihon Jyutaku Ryutu Co., Ltd.
</t>
    </r>
    <r>
      <rPr>
        <sz val="8"/>
        <color theme="1"/>
        <rFont val="ＭＳ Ｐゴシック"/>
        <family val="3"/>
        <charset val="128"/>
      </rPr>
      <t>日本住宅流通</t>
    </r>
    <phoneticPr fontId="27"/>
  </si>
  <si>
    <r>
      <t xml:space="preserve">Total
</t>
    </r>
    <r>
      <rPr>
        <sz val="8"/>
        <color theme="1"/>
        <rFont val="ＭＳ Ｐゴシック"/>
        <family val="3"/>
        <charset val="128"/>
      </rPr>
      <t>合計</t>
    </r>
    <phoneticPr fontId="27"/>
  </si>
  <si>
    <r>
      <rPr>
        <sz val="8"/>
        <color theme="1"/>
        <rFont val="ＭＳ Ｐゴシック"/>
        <family val="3"/>
        <charset val="128"/>
      </rPr>
      <t>一括借上</t>
    </r>
    <r>
      <rPr>
        <sz val="8"/>
        <color theme="1"/>
        <rFont val="Myriad Web"/>
        <family val="2"/>
      </rPr>
      <t>(</t>
    </r>
    <r>
      <rPr>
        <sz val="8"/>
        <color theme="1"/>
        <rFont val="ＭＳ Ｐゴシック"/>
        <family val="3"/>
        <charset val="128"/>
      </rPr>
      <t>入居保証</t>
    </r>
    <r>
      <rPr>
        <sz val="8"/>
        <color theme="1"/>
        <rFont val="Myriad Web"/>
        <family val="2"/>
      </rPr>
      <t>)</t>
    </r>
    <r>
      <rPr>
        <sz val="8"/>
        <color theme="1"/>
        <rFont val="ＭＳ Ｐゴシック"/>
        <family val="3"/>
        <charset val="128"/>
      </rPr>
      <t>戸数</t>
    </r>
    <phoneticPr fontId="27"/>
  </si>
  <si>
    <r>
      <rPr>
        <sz val="10"/>
        <color theme="1"/>
        <rFont val="A-OTF 新ゴ Pro L"/>
        <family val="3"/>
        <charset val="128"/>
      </rPr>
      <t>受注経路</t>
    </r>
    <r>
      <rPr>
        <sz val="10"/>
        <color theme="1"/>
        <rFont val="Myriad Web"/>
        <family val="2"/>
      </rPr>
      <t>(</t>
    </r>
    <r>
      <rPr>
        <sz val="10"/>
        <color theme="1"/>
        <rFont val="A-OTF 新ゴ Pro L"/>
        <family val="3"/>
        <charset val="128"/>
      </rPr>
      <t>集合</t>
    </r>
    <r>
      <rPr>
        <sz val="10"/>
        <color theme="1"/>
        <rFont val="Myriad Web"/>
        <family val="2"/>
      </rPr>
      <t xml:space="preserve">) </t>
    </r>
    <rPh sb="0" eb="2">
      <t>ジュチュウ</t>
    </rPh>
    <rPh sb="2" eb="4">
      <t>ケイロ</t>
    </rPh>
    <rPh sb="5" eb="7">
      <t>シュウゴウ</t>
    </rPh>
    <phoneticPr fontId="12"/>
  </si>
  <si>
    <r>
      <rPr>
        <sz val="9"/>
        <color theme="1"/>
        <rFont val="ＭＳ Ｐゴシック"/>
        <family val="3"/>
        <charset val="128"/>
      </rPr>
      <t>建物別内訳（階数）</t>
    </r>
    <rPh sb="0" eb="2">
      <t>タテモノ</t>
    </rPh>
    <rPh sb="2" eb="3">
      <t>ベツ</t>
    </rPh>
    <rPh sb="3" eb="5">
      <t>ウチワケ</t>
    </rPh>
    <rPh sb="6" eb="8">
      <t>カイスウ</t>
    </rPh>
    <phoneticPr fontId="27"/>
  </si>
  <si>
    <r>
      <t>Security</t>
    </r>
    <r>
      <rPr>
        <sz val="9"/>
        <color theme="1"/>
        <rFont val="ＭＳ Ｐゴシック"/>
        <family val="3"/>
        <charset val="128"/>
      </rPr>
      <t>　</t>
    </r>
    <r>
      <rPr>
        <sz val="9"/>
        <color theme="1"/>
        <rFont val="Myriad web"/>
        <family val="2"/>
      </rPr>
      <t>S</t>
    </r>
    <r>
      <rPr>
        <sz val="9"/>
        <color theme="1"/>
        <rFont val="ＭＳ Ｐゴシック"/>
        <family val="3"/>
        <charset val="128"/>
      </rPr>
      <t>仕様</t>
    </r>
    <r>
      <rPr>
        <sz val="9"/>
        <color theme="1"/>
        <rFont val="Myriad web"/>
        <family val="2"/>
      </rPr>
      <t>(</t>
    </r>
    <r>
      <rPr>
        <sz val="9"/>
        <color theme="1"/>
        <rFont val="ＭＳ Ｐゴシック"/>
        <family val="3"/>
        <charset val="128"/>
      </rPr>
      <t>セキュリティ仕様）比率</t>
    </r>
    <rPh sb="10" eb="12">
      <t>シヨウ</t>
    </rPh>
    <rPh sb="19" eb="21">
      <t>シヨウ</t>
    </rPh>
    <rPh sb="22" eb="24">
      <t>ヒリツ</t>
    </rPh>
    <phoneticPr fontId="27"/>
  </si>
  <si>
    <t>Prefecture</t>
    <phoneticPr fontId="27"/>
  </si>
  <si>
    <t>Daiwa House’Smart Cities</t>
    <phoneticPr fontId="27"/>
  </si>
  <si>
    <r>
      <rPr>
        <sz val="9"/>
        <color theme="1"/>
        <rFont val="ＭＳ Ｐゴシック"/>
        <family val="3"/>
        <charset val="128"/>
      </rPr>
      <t>スマートシティの取り組み</t>
    </r>
    <rPh sb="8" eb="9">
      <t>ト</t>
    </rPh>
    <rPh sb="10" eb="11">
      <t>ク</t>
    </rPh>
    <phoneticPr fontId="27"/>
  </si>
  <si>
    <r>
      <rPr>
        <sz val="9"/>
        <color theme="1"/>
        <rFont val="ＭＳ Ｐゴシック"/>
        <family val="3"/>
        <charset val="128"/>
      </rPr>
      <t>主なプロジェクト</t>
    </r>
    <rPh sb="0" eb="1">
      <t>オモ</t>
    </rPh>
    <phoneticPr fontId="27"/>
  </si>
  <si>
    <r>
      <rPr>
        <sz val="9"/>
        <color theme="1"/>
        <rFont val="ＭＳ Ｐゴシック"/>
        <family val="3"/>
        <charset val="128"/>
      </rPr>
      <t>都道府県</t>
    </r>
    <rPh sb="0" eb="4">
      <t>トドウフケン</t>
    </rPh>
    <phoneticPr fontId="27"/>
  </si>
  <si>
    <r>
      <t xml:space="preserve">Osaka
</t>
    </r>
    <r>
      <rPr>
        <sz val="8"/>
        <color theme="1"/>
        <rFont val="ＭＳ Ｐゴシック"/>
        <family val="3"/>
        <charset val="128"/>
      </rPr>
      <t>大阪</t>
    </r>
    <rPh sb="6" eb="8">
      <t>オオサカ</t>
    </rPh>
    <phoneticPr fontId="27"/>
  </si>
  <si>
    <r>
      <t xml:space="preserve">Kanagawa
</t>
    </r>
    <r>
      <rPr>
        <sz val="8"/>
        <color theme="1"/>
        <rFont val="ＭＳ Ｐゴシック"/>
        <family val="3"/>
        <charset val="128"/>
      </rPr>
      <t>神奈川県</t>
    </r>
    <rPh sb="9" eb="12">
      <t>カナガワ</t>
    </rPh>
    <rPh sb="12" eb="13">
      <t>ケン</t>
    </rPh>
    <phoneticPr fontId="27"/>
  </si>
  <si>
    <r>
      <t xml:space="preserve">Mie
</t>
    </r>
    <r>
      <rPr>
        <sz val="8"/>
        <color theme="1"/>
        <rFont val="ＭＳ Ｐゴシック"/>
        <family val="3"/>
        <charset val="128"/>
      </rPr>
      <t>三重県</t>
    </r>
    <rPh sb="4" eb="7">
      <t>ミエケン</t>
    </rPh>
    <phoneticPr fontId="27"/>
  </si>
  <si>
    <r>
      <t xml:space="preserve">Tokyo
</t>
    </r>
    <r>
      <rPr>
        <sz val="8"/>
        <color theme="1"/>
        <rFont val="ＭＳ Ｐゴシック"/>
        <family val="3"/>
        <charset val="128"/>
      </rPr>
      <t>東京</t>
    </r>
    <rPh sb="6" eb="8">
      <t>トウキョウ</t>
    </rPh>
    <phoneticPr fontId="27"/>
  </si>
  <si>
    <r>
      <rPr>
        <sz val="8"/>
        <color theme="1"/>
        <rFont val="ＭＳ Ｐゴシック"/>
        <family val="3"/>
        <charset val="128"/>
      </rPr>
      <t>セキュレア桜台</t>
    </r>
    <rPh sb="5" eb="7">
      <t>サクラダイ</t>
    </rPh>
    <phoneticPr fontId="27"/>
  </si>
  <si>
    <r>
      <rPr>
        <sz val="9"/>
        <color theme="1"/>
        <rFont val="A-OTF 新ゴ Pro L"/>
        <family val="3"/>
        <charset val="128"/>
      </rPr>
      <t>オーナー再契約・紹介</t>
    </r>
    <rPh sb="4" eb="7">
      <t>サイケイヤク</t>
    </rPh>
    <rPh sb="8" eb="10">
      <t>ショウカイ</t>
    </rPh>
    <phoneticPr fontId="12"/>
  </si>
  <si>
    <r>
      <rPr>
        <sz val="9"/>
        <color theme="1"/>
        <rFont val="A-OTF 新ゴ Pro L"/>
        <family val="3"/>
        <charset val="128"/>
      </rPr>
      <t>適地管理</t>
    </r>
    <rPh sb="0" eb="2">
      <t>テキチ</t>
    </rPh>
    <rPh sb="2" eb="4">
      <t>カンリ</t>
    </rPh>
    <phoneticPr fontId="12"/>
  </si>
  <si>
    <r>
      <rPr>
        <sz val="9"/>
        <color theme="1"/>
        <rFont val="A-OTF 新ゴ Pro L"/>
        <family val="3"/>
        <charset val="128"/>
      </rPr>
      <t>外部支援協力</t>
    </r>
    <rPh sb="0" eb="2">
      <t>ガイブ</t>
    </rPh>
    <rPh sb="2" eb="4">
      <t>シエン</t>
    </rPh>
    <rPh sb="4" eb="6">
      <t>キョウリョク</t>
    </rPh>
    <phoneticPr fontId="12"/>
  </si>
  <si>
    <r>
      <t>Total units</t>
    </r>
    <r>
      <rPr>
        <sz val="9"/>
        <color theme="1"/>
        <rFont val="ＭＳ Ｐゴシック"/>
        <family val="3"/>
        <charset val="128"/>
      </rPr>
      <t>　累計実績</t>
    </r>
    <rPh sb="12" eb="14">
      <t>ルイケイ</t>
    </rPh>
    <rPh sb="14" eb="16">
      <t>ジッセキ</t>
    </rPh>
    <phoneticPr fontId="27"/>
  </si>
  <si>
    <r>
      <t>Anti-Crime rental housing products</t>
    </r>
    <r>
      <rPr>
        <sz val="9"/>
        <color theme="1"/>
        <rFont val="ＭＳ Ｐゴシック"/>
        <family val="3"/>
        <charset val="128"/>
      </rPr>
      <t>　防犯配慮型住宅</t>
    </r>
    <rPh sb="35" eb="37">
      <t>ボウハン</t>
    </rPh>
    <rPh sb="37" eb="40">
      <t>ハイリョガタ</t>
    </rPh>
    <rPh sb="40" eb="42">
      <t>ジュウタク</t>
    </rPh>
    <phoneticPr fontId="27"/>
  </si>
  <si>
    <t>Sales amount</t>
    <phoneticPr fontId="3"/>
  </si>
  <si>
    <r>
      <t>Chugoku</t>
    </r>
    <r>
      <rPr>
        <sz val="8"/>
        <rFont val="ＭＳ Ｐゴシック"/>
        <family val="3"/>
        <charset val="128"/>
      </rPr>
      <t>・</t>
    </r>
    <r>
      <rPr>
        <sz val="8"/>
        <rFont val="Myriad Web"/>
        <family val="2"/>
      </rPr>
      <t>Shikoku</t>
    </r>
    <phoneticPr fontId="27"/>
  </si>
  <si>
    <t>Composition of development (accumulated)</t>
    <phoneticPr fontId="27"/>
  </si>
  <si>
    <t>Number of logistics facilities</t>
    <phoneticPr fontId="27"/>
  </si>
  <si>
    <t>Number of logistics facilities</t>
    <phoneticPr fontId="27"/>
  </si>
  <si>
    <r>
      <rPr>
        <sz val="9"/>
        <rFont val="ＭＳ Ｐゴシック"/>
        <family val="3"/>
        <charset val="128"/>
      </rPr>
      <t>開発構成</t>
    </r>
    <r>
      <rPr>
        <sz val="9"/>
        <rFont val="Myriad Web"/>
        <family val="2"/>
      </rPr>
      <t>(</t>
    </r>
    <r>
      <rPr>
        <sz val="9"/>
        <rFont val="ＭＳ Ｐゴシック"/>
        <family val="3"/>
        <charset val="128"/>
      </rPr>
      <t>累計</t>
    </r>
    <r>
      <rPr>
        <sz val="9"/>
        <rFont val="Myriad Web"/>
        <family val="2"/>
      </rPr>
      <t>)</t>
    </r>
    <rPh sb="0" eb="2">
      <t>カイハツ</t>
    </rPh>
    <rPh sb="2" eb="4">
      <t>コウセイ</t>
    </rPh>
    <rPh sb="5" eb="7">
      <t>ルイケイ</t>
    </rPh>
    <phoneticPr fontId="27"/>
  </si>
  <si>
    <r>
      <rPr>
        <sz val="8"/>
        <rFont val="ＭＳ Ｐゴシック"/>
        <family val="3"/>
        <charset val="128"/>
      </rPr>
      <t>延床面積</t>
    </r>
    <rPh sb="0" eb="1">
      <t>ノ</t>
    </rPh>
    <rPh sb="1" eb="4">
      <t>ユカメンセキ</t>
    </rPh>
    <phoneticPr fontId="27"/>
  </si>
  <si>
    <r>
      <t xml:space="preserve">Royton Sapporo
</t>
    </r>
    <r>
      <rPr>
        <sz val="8"/>
        <rFont val="ＭＳ Ｐゴシック"/>
        <family val="3"/>
        <charset val="128"/>
      </rPr>
      <t>ロイトン札幌
（大和ハウス工業）</t>
    </r>
    <phoneticPr fontId="27"/>
  </si>
  <si>
    <t>Number of car parking</t>
    <phoneticPr fontId="27"/>
  </si>
  <si>
    <r>
      <rPr>
        <b/>
        <sz val="14"/>
        <color theme="1"/>
        <rFont val="ＭＳ Ｐゴシック"/>
        <family val="3"/>
        <charset val="128"/>
      </rPr>
      <t>　</t>
    </r>
    <r>
      <rPr>
        <b/>
        <sz val="14"/>
        <color theme="1"/>
        <rFont val="Myriad Web"/>
        <family val="2"/>
      </rPr>
      <t xml:space="preserve">Index Data   </t>
    </r>
    <r>
      <rPr>
        <b/>
        <sz val="14"/>
        <color theme="1"/>
        <rFont val="ＭＳ Ｐゴシック"/>
        <family val="3"/>
        <charset val="128"/>
      </rPr>
      <t>指標データ</t>
    </r>
    <r>
      <rPr>
        <b/>
        <sz val="14"/>
        <color theme="1"/>
        <rFont val="Myriad Web"/>
        <family val="2"/>
      </rPr>
      <t xml:space="preserve"> 2</t>
    </r>
    <phoneticPr fontId="3"/>
  </si>
  <si>
    <r>
      <rPr>
        <sz val="12"/>
        <color theme="1"/>
        <rFont val="ＭＳ Ｐゴシック"/>
        <family val="3"/>
        <charset val="128"/>
      </rPr>
      <t>　</t>
    </r>
    <r>
      <rPr>
        <sz val="12"/>
        <color theme="1"/>
        <rFont val="Myriad Web"/>
        <family val="2"/>
      </rPr>
      <t xml:space="preserve">Stability Indices (Consolidated)   </t>
    </r>
    <r>
      <rPr>
        <sz val="12"/>
        <color theme="1"/>
        <rFont val="ＭＳ Ｐゴシック"/>
        <family val="3"/>
        <charset val="128"/>
      </rPr>
      <t>安全性指標（連結）</t>
    </r>
    <phoneticPr fontId="3"/>
  </si>
  <si>
    <r>
      <rPr>
        <sz val="7"/>
        <color theme="1"/>
        <rFont val="ＭＳ Ｐゴシック"/>
        <family val="3"/>
        <charset val="128"/>
      </rPr>
      <t>（￥</t>
    </r>
    <r>
      <rPr>
        <sz val="7"/>
        <color theme="1"/>
        <rFont val="Myriad web"/>
        <family val="2"/>
      </rPr>
      <t xml:space="preserve">Million / </t>
    </r>
    <r>
      <rPr>
        <sz val="7"/>
        <color theme="1"/>
        <rFont val="ＭＳ Ｐゴシック"/>
        <family val="3"/>
        <charset val="128"/>
      </rPr>
      <t>百万円）</t>
    </r>
    <phoneticPr fontId="3"/>
  </si>
  <si>
    <r>
      <rPr>
        <sz val="8"/>
        <color theme="1"/>
        <rFont val="ＭＳ Ｐゴシック"/>
        <family val="3"/>
        <charset val="128"/>
      </rPr>
      <t>総資産</t>
    </r>
  </si>
  <si>
    <r>
      <rPr>
        <b/>
        <sz val="8"/>
        <color theme="1"/>
        <rFont val="ＭＳ Ｐゴシック"/>
        <family val="3"/>
        <charset val="128"/>
      </rPr>
      <t>自己資本比率</t>
    </r>
  </si>
  <si>
    <r>
      <rPr>
        <b/>
        <sz val="8"/>
        <color theme="1"/>
        <rFont val="ＭＳ Ｐゴシック"/>
        <family val="3"/>
        <charset val="128"/>
      </rPr>
      <t>有利子負債</t>
    </r>
    <r>
      <rPr>
        <b/>
        <sz val="6"/>
        <color theme="1"/>
        <rFont val="ＭＳ Ｐゴシック"/>
        <family val="3"/>
        <charset val="128"/>
      </rPr>
      <t>（リース債務除く）</t>
    </r>
    <rPh sb="9" eb="11">
      <t>サイム</t>
    </rPh>
    <rPh sb="11" eb="12">
      <t>ノゾ</t>
    </rPh>
    <phoneticPr fontId="27"/>
  </si>
  <si>
    <r>
      <t>DE</t>
    </r>
    <r>
      <rPr>
        <b/>
        <sz val="8"/>
        <color theme="1"/>
        <rFont val="ＭＳ Ｐゴシック"/>
        <family val="3"/>
        <charset val="128"/>
      </rPr>
      <t>レシオ</t>
    </r>
    <phoneticPr fontId="27"/>
  </si>
  <si>
    <r>
      <rPr>
        <b/>
        <sz val="8"/>
        <color theme="1"/>
        <rFont val="ＭＳ Ｐゴシック"/>
        <family val="3"/>
        <charset val="128"/>
      </rPr>
      <t>ネット</t>
    </r>
    <r>
      <rPr>
        <b/>
        <sz val="8"/>
        <color theme="1"/>
        <rFont val="Myriad Web"/>
        <family val="2"/>
      </rPr>
      <t>DE</t>
    </r>
    <r>
      <rPr>
        <b/>
        <sz val="8"/>
        <color theme="1"/>
        <rFont val="ＭＳ Ｐゴシック"/>
        <family val="3"/>
        <charset val="128"/>
      </rPr>
      <t>レシオ</t>
    </r>
    <phoneticPr fontId="27"/>
  </si>
  <si>
    <r>
      <rPr>
        <sz val="8"/>
        <color theme="1"/>
        <rFont val="ＭＳ Ｐゴシック"/>
        <family val="3"/>
        <charset val="128"/>
      </rPr>
      <t>流動比率</t>
    </r>
  </si>
  <si>
    <r>
      <rPr>
        <sz val="8"/>
        <color theme="1"/>
        <rFont val="ＭＳ Ｐゴシック"/>
        <family val="3"/>
        <charset val="128"/>
      </rPr>
      <t>固定比率</t>
    </r>
  </si>
  <si>
    <r>
      <rPr>
        <sz val="12"/>
        <color theme="1"/>
        <rFont val="ＭＳ Ｐゴシック"/>
        <family val="3"/>
        <charset val="128"/>
      </rPr>
      <t>　</t>
    </r>
    <r>
      <rPr>
        <sz val="12"/>
        <color theme="1"/>
        <rFont val="Myriad Web"/>
        <family val="2"/>
      </rPr>
      <t xml:space="preserve">Investment Indices (Consolidated)      </t>
    </r>
    <r>
      <rPr>
        <sz val="12"/>
        <color theme="1"/>
        <rFont val="ＭＳ Ｐゴシック"/>
        <family val="3"/>
        <charset val="128"/>
      </rPr>
      <t>投資指標（連結）</t>
    </r>
    <phoneticPr fontId="3"/>
  </si>
  <si>
    <r>
      <rPr>
        <sz val="8"/>
        <color theme="1"/>
        <rFont val="ＭＳ Ｐゴシック"/>
        <family val="3"/>
        <charset val="128"/>
      </rPr>
      <t>一株当たり当期純利益</t>
    </r>
    <r>
      <rPr>
        <sz val="8"/>
        <color theme="1"/>
        <rFont val="Myriad Web"/>
        <family val="2"/>
      </rPr>
      <t>(EPS)</t>
    </r>
    <rPh sb="0" eb="2">
      <t>ヒトカブ</t>
    </rPh>
    <rPh sb="2" eb="3">
      <t>ア</t>
    </rPh>
    <rPh sb="5" eb="7">
      <t>トウキ</t>
    </rPh>
    <rPh sb="7" eb="10">
      <t>ジュンリエキ</t>
    </rPh>
    <phoneticPr fontId="27"/>
  </si>
  <si>
    <r>
      <rPr>
        <sz val="8"/>
        <color theme="1"/>
        <rFont val="ＭＳ Ｐゴシック"/>
        <family val="3"/>
        <charset val="128"/>
      </rPr>
      <t>一株当たり純資産</t>
    </r>
    <rPh sb="0" eb="3">
      <t>ヒトカブア</t>
    </rPh>
    <rPh sb="5" eb="8">
      <t>ジュンシサン</t>
    </rPh>
    <phoneticPr fontId="27"/>
  </si>
  <si>
    <r>
      <rPr>
        <sz val="8"/>
        <color theme="1"/>
        <rFont val="ＭＳ Ｐゴシック"/>
        <family val="3"/>
        <charset val="128"/>
      </rPr>
      <t>一株当たり配当金</t>
    </r>
    <r>
      <rPr>
        <sz val="8"/>
        <color theme="1"/>
        <rFont val="Myriad Web"/>
        <family val="2"/>
      </rPr>
      <t>(</t>
    </r>
    <r>
      <rPr>
        <sz val="8"/>
        <color theme="1"/>
        <rFont val="ＭＳ Ｐゴシック"/>
        <family val="3"/>
        <charset val="128"/>
      </rPr>
      <t>円</t>
    </r>
    <r>
      <rPr>
        <sz val="8"/>
        <color theme="1"/>
        <rFont val="Myriad Web"/>
        <family val="2"/>
      </rPr>
      <t>)</t>
    </r>
    <rPh sb="0" eb="3">
      <t>ヒトカブア</t>
    </rPh>
    <rPh sb="5" eb="8">
      <t>ハイトウキン</t>
    </rPh>
    <rPh sb="9" eb="10">
      <t>エン</t>
    </rPh>
    <phoneticPr fontId="27"/>
  </si>
  <si>
    <r>
      <rPr>
        <sz val="8"/>
        <color theme="1"/>
        <rFont val="ＭＳ Ｐゴシック"/>
        <family val="3"/>
        <charset val="128"/>
      </rPr>
      <t>配当性向</t>
    </r>
    <rPh sb="0" eb="2">
      <t>ハイトウ</t>
    </rPh>
    <rPh sb="2" eb="4">
      <t>セイコウ</t>
    </rPh>
    <phoneticPr fontId="27"/>
  </si>
  <si>
    <r>
      <rPr>
        <sz val="8"/>
        <color theme="1"/>
        <rFont val="ＭＳ Ｐゴシック"/>
        <family val="3"/>
        <charset val="128"/>
      </rPr>
      <t>株価収益率</t>
    </r>
    <r>
      <rPr>
        <sz val="8"/>
        <color theme="1"/>
        <rFont val="Myriad Web"/>
        <family val="2"/>
      </rPr>
      <t>(PER)(</t>
    </r>
    <r>
      <rPr>
        <sz val="8"/>
        <color theme="1"/>
        <rFont val="ＭＳ Ｐゴシック"/>
        <family val="3"/>
        <charset val="128"/>
      </rPr>
      <t>倍</t>
    </r>
    <r>
      <rPr>
        <sz val="8"/>
        <color theme="1"/>
        <rFont val="Myriad Web"/>
        <family val="2"/>
      </rPr>
      <t>)</t>
    </r>
    <rPh sb="0" eb="2">
      <t>カブカ</t>
    </rPh>
    <rPh sb="2" eb="4">
      <t>シュウエキ</t>
    </rPh>
    <rPh sb="4" eb="5">
      <t>リツ</t>
    </rPh>
    <rPh sb="11" eb="12">
      <t>バイ</t>
    </rPh>
    <phoneticPr fontId="27"/>
  </si>
  <si>
    <r>
      <t xml:space="preserve">Price book-value ratio (PBR)(Times) </t>
    </r>
    <r>
      <rPr>
        <sz val="8"/>
        <color rgb="FF231F20"/>
        <rFont val="ＭＳ Ｐ明朝"/>
        <family val="1"/>
      </rPr>
      <t/>
    </r>
    <phoneticPr fontId="27"/>
  </si>
  <si>
    <r>
      <rPr>
        <sz val="8"/>
        <color theme="1"/>
        <rFont val="ＭＳ Ｐゴシック"/>
        <family val="3"/>
        <charset val="128"/>
      </rPr>
      <t>株価純資産倍率</t>
    </r>
    <r>
      <rPr>
        <sz val="8"/>
        <color theme="1"/>
        <rFont val="Myriad Web"/>
        <family val="2"/>
      </rPr>
      <t>(PBR)(</t>
    </r>
    <r>
      <rPr>
        <sz val="8"/>
        <color theme="1"/>
        <rFont val="ＭＳ Ｐゴシック"/>
        <family val="3"/>
        <charset val="128"/>
      </rPr>
      <t>倍</t>
    </r>
    <r>
      <rPr>
        <sz val="8"/>
        <color theme="1"/>
        <rFont val="Myriad Web"/>
        <family val="2"/>
      </rPr>
      <t>)</t>
    </r>
    <rPh sb="0" eb="2">
      <t>カブカ</t>
    </rPh>
    <rPh sb="2" eb="5">
      <t>ジュンシサン</t>
    </rPh>
    <rPh sb="5" eb="7">
      <t>バイリツ</t>
    </rPh>
    <rPh sb="13" eb="14">
      <t>バイ</t>
    </rPh>
    <phoneticPr fontId="27"/>
  </si>
  <si>
    <r>
      <rPr>
        <b/>
        <sz val="14"/>
        <rFont val="ＭＳ Ｐゴシック"/>
        <family val="3"/>
        <charset val="128"/>
      </rPr>
      <t>　</t>
    </r>
    <r>
      <rPr>
        <b/>
        <sz val="14"/>
        <rFont val="Myriad Web"/>
        <family val="2"/>
      </rPr>
      <t xml:space="preserve">Operating Data   </t>
    </r>
    <r>
      <rPr>
        <b/>
        <sz val="14"/>
        <rFont val="ＭＳ Ｐゴシック"/>
        <family val="3"/>
        <charset val="128"/>
      </rPr>
      <t>事業データ</t>
    </r>
    <r>
      <rPr>
        <b/>
        <sz val="14"/>
        <rFont val="Myriad Web"/>
        <family val="2"/>
      </rPr>
      <t xml:space="preserve"> 4</t>
    </r>
    <rPh sb="18" eb="20">
      <t>ジギョウ</t>
    </rPh>
    <phoneticPr fontId="3"/>
  </si>
  <si>
    <r>
      <rPr>
        <sz val="6"/>
        <rFont val="ＭＳ Ｐゴシック"/>
        <family val="3"/>
        <charset val="128"/>
      </rPr>
      <t>注</t>
    </r>
    <r>
      <rPr>
        <sz val="6"/>
        <rFont val="Myriad Web"/>
        <family val="2"/>
      </rPr>
      <t>:</t>
    </r>
    <r>
      <rPr>
        <sz val="6"/>
        <rFont val="ＭＳ Ｐゴシック"/>
        <family val="3"/>
        <charset val="128"/>
      </rPr>
      <t>：</t>
    </r>
    <r>
      <rPr>
        <sz val="6"/>
        <rFont val="Myriad Web"/>
        <family val="2"/>
      </rPr>
      <t>BTS</t>
    </r>
    <r>
      <rPr>
        <sz val="6"/>
        <rFont val="ＭＳ Ｐゴシック"/>
        <family val="3"/>
        <charset val="128"/>
      </rPr>
      <t>は</t>
    </r>
    <r>
      <rPr>
        <sz val="6"/>
        <rFont val="Myriad Web"/>
        <family val="2"/>
      </rPr>
      <t>2003</t>
    </r>
    <r>
      <rPr>
        <sz val="6"/>
        <rFont val="ＭＳ Ｐゴシック"/>
        <family val="3"/>
        <charset val="128"/>
      </rPr>
      <t>年度、マルチは</t>
    </r>
    <r>
      <rPr>
        <sz val="6"/>
        <rFont val="Myriad Web"/>
        <family val="2"/>
      </rPr>
      <t>2013</t>
    </r>
    <r>
      <rPr>
        <sz val="6"/>
        <rFont val="ＭＳ Ｐゴシック"/>
        <family val="3"/>
        <charset val="128"/>
      </rPr>
      <t>年度からの累積です。</t>
    </r>
    <rPh sb="0" eb="1">
      <t>チュウ</t>
    </rPh>
    <rPh sb="11" eb="12">
      <t>ネン</t>
    </rPh>
    <rPh sb="12" eb="13">
      <t>ド</t>
    </rPh>
    <rPh sb="22" eb="23">
      <t>ネン</t>
    </rPh>
    <rPh sb="23" eb="24">
      <t>ド</t>
    </rPh>
    <rPh sb="27" eb="29">
      <t>ルイセキ</t>
    </rPh>
    <phoneticPr fontId="27"/>
  </si>
  <si>
    <r>
      <rPr>
        <b/>
        <sz val="14"/>
        <color theme="1"/>
        <rFont val="ＭＳ Ｐゴシック"/>
        <family val="3"/>
        <charset val="128"/>
      </rPr>
      <t>　</t>
    </r>
    <r>
      <rPr>
        <b/>
        <sz val="14"/>
        <color theme="1"/>
        <rFont val="Myriad Web"/>
        <family val="2"/>
      </rPr>
      <t xml:space="preserve">Reference Materials   </t>
    </r>
    <r>
      <rPr>
        <b/>
        <sz val="14"/>
        <color theme="1"/>
        <rFont val="ＭＳ Ｐゴシック"/>
        <family val="3"/>
        <charset val="128"/>
      </rPr>
      <t>参考データ</t>
    </r>
    <r>
      <rPr>
        <b/>
        <sz val="14"/>
        <color theme="1"/>
        <rFont val="Myriad Web"/>
        <family val="2"/>
      </rPr>
      <t xml:space="preserve"> 6</t>
    </r>
    <rPh sb="23" eb="25">
      <t>サンコウ</t>
    </rPh>
    <phoneticPr fontId="3"/>
  </si>
  <si>
    <r>
      <rPr>
        <sz val="12"/>
        <color theme="1"/>
        <rFont val="ＭＳ Ｐゴシック"/>
        <family val="3"/>
        <charset val="128"/>
      </rPr>
      <t>　</t>
    </r>
    <r>
      <rPr>
        <sz val="12"/>
        <color theme="1"/>
        <rFont val="Myriad Web"/>
        <family val="2"/>
      </rPr>
      <t xml:space="preserve">Other Businesses   </t>
    </r>
    <r>
      <rPr>
        <sz val="12"/>
        <color theme="1"/>
        <rFont val="ＭＳ Ｐゴシック"/>
        <family val="3"/>
        <charset val="128"/>
      </rPr>
      <t>その他事業</t>
    </r>
    <rPh sb="22" eb="23">
      <t>タ</t>
    </rPh>
    <rPh sb="23" eb="25">
      <t>ジギョウ</t>
    </rPh>
    <phoneticPr fontId="3"/>
  </si>
  <si>
    <r>
      <rPr>
        <sz val="9"/>
        <color theme="1"/>
        <rFont val="A-OTF 新ゴ Pro L"/>
        <family val="3"/>
        <charset val="128"/>
      </rPr>
      <t>ホームセンター</t>
    </r>
    <phoneticPr fontId="3"/>
  </si>
  <si>
    <r>
      <t>Number of customers</t>
    </r>
    <r>
      <rPr>
        <sz val="8"/>
        <color theme="1"/>
        <rFont val="ＭＳ Ｐゴシック"/>
        <family val="3"/>
        <charset val="128"/>
      </rPr>
      <t>（</t>
    </r>
    <r>
      <rPr>
        <sz val="8"/>
        <color theme="1"/>
        <rFont val="Myriad Web"/>
        <family val="2"/>
      </rPr>
      <t>Thousands)</t>
    </r>
    <phoneticPr fontId="27"/>
  </si>
  <si>
    <r>
      <rPr>
        <sz val="8"/>
        <color theme="1"/>
        <rFont val="ＭＳ Ｐゴシック"/>
        <family val="3"/>
        <charset val="128"/>
      </rPr>
      <t>購入お客様数（千人）</t>
    </r>
    <rPh sb="0" eb="2">
      <t>コウニュウ</t>
    </rPh>
    <rPh sb="3" eb="5">
      <t>キャクサマ</t>
    </rPh>
    <rPh sb="5" eb="6">
      <t>スウ</t>
    </rPh>
    <rPh sb="7" eb="9">
      <t>センニン</t>
    </rPh>
    <phoneticPr fontId="27"/>
  </si>
  <si>
    <r>
      <t xml:space="preserve">Sales account per customer </t>
    </r>
    <r>
      <rPr>
        <sz val="8"/>
        <color theme="1"/>
        <rFont val="ＭＳ Ｐゴシック"/>
        <family val="3"/>
        <charset val="128"/>
      </rPr>
      <t>（￥）</t>
    </r>
    <phoneticPr fontId="27"/>
  </si>
  <si>
    <r>
      <rPr>
        <sz val="8"/>
        <color theme="1"/>
        <rFont val="ＭＳ Ｐゴシック"/>
        <family val="3"/>
        <charset val="128"/>
      </rPr>
      <t>お客様１人当たり購入単価（円）</t>
    </r>
    <phoneticPr fontId="27"/>
  </si>
  <si>
    <r>
      <t>Sales floor space (except out-mall selling space)</t>
    </r>
    <r>
      <rPr>
        <sz val="8"/>
        <color theme="1"/>
        <rFont val="ＭＳ Ｐゴシック"/>
        <family val="3"/>
        <charset val="128"/>
      </rPr>
      <t>　</t>
    </r>
    <r>
      <rPr>
        <sz val="8"/>
        <color theme="1"/>
        <rFont val="Myriad Web"/>
        <family val="2"/>
      </rPr>
      <t>(</t>
    </r>
    <r>
      <rPr>
        <sz val="8"/>
        <color theme="1"/>
        <rFont val="ＭＳ Ｐゴシック"/>
        <family val="3"/>
        <charset val="128"/>
      </rPr>
      <t>㎡</t>
    </r>
    <r>
      <rPr>
        <sz val="8"/>
        <color theme="1"/>
        <rFont val="Myriad Web"/>
        <family val="2"/>
      </rPr>
      <t>)</t>
    </r>
    <phoneticPr fontId="27"/>
  </si>
  <si>
    <r>
      <rPr>
        <sz val="8"/>
        <color theme="1"/>
        <rFont val="ＭＳ Ｐゴシック"/>
        <family val="3"/>
        <charset val="128"/>
      </rPr>
      <t>期末店舗面積（外売場を除く）</t>
    </r>
    <r>
      <rPr>
        <sz val="8"/>
        <color theme="1"/>
        <rFont val="Myriad Web"/>
        <family val="2"/>
      </rPr>
      <t>(</t>
    </r>
    <r>
      <rPr>
        <sz val="8"/>
        <color theme="1"/>
        <rFont val="ＭＳ Ｐゴシック"/>
        <family val="3"/>
        <charset val="128"/>
      </rPr>
      <t>㎡</t>
    </r>
    <r>
      <rPr>
        <sz val="8"/>
        <color theme="1"/>
        <rFont val="Myriad Web"/>
        <family val="2"/>
      </rPr>
      <t>)</t>
    </r>
    <phoneticPr fontId="27"/>
  </si>
  <si>
    <r>
      <rPr>
        <sz val="8"/>
        <color theme="1"/>
        <rFont val="ＭＳ Ｐゴシック"/>
        <family val="3"/>
        <charset val="128"/>
      </rPr>
      <t>期末店舗数</t>
    </r>
    <phoneticPr fontId="27"/>
  </si>
  <si>
    <r>
      <rPr>
        <sz val="9"/>
        <color theme="1"/>
        <rFont val="A-OTF 新ゴ Pro L"/>
        <family val="3"/>
        <charset val="128"/>
      </rPr>
      <t>エネルギー事業</t>
    </r>
    <rPh sb="5" eb="7">
      <t>ジギョウ</t>
    </rPh>
    <phoneticPr fontId="3"/>
  </si>
  <si>
    <r>
      <t xml:space="preserve">Solar power
</t>
    </r>
    <r>
      <rPr>
        <sz val="8"/>
        <color theme="1"/>
        <rFont val="ＭＳ Ｐゴシック"/>
        <family val="3"/>
        <charset val="128"/>
      </rPr>
      <t>太陽光</t>
    </r>
    <phoneticPr fontId="27"/>
  </si>
  <si>
    <r>
      <rPr>
        <sz val="8"/>
        <color theme="1"/>
        <rFont val="ＭＳ Ｐゴシック"/>
        <family val="3"/>
        <charset val="128"/>
      </rPr>
      <t>物件数</t>
    </r>
    <rPh sb="0" eb="2">
      <t>ブッケン</t>
    </rPh>
    <rPh sb="2" eb="3">
      <t>スウ</t>
    </rPh>
    <phoneticPr fontId="27"/>
  </si>
  <si>
    <r>
      <rPr>
        <sz val="8"/>
        <color theme="1"/>
        <rFont val="ＭＳ Ｐゴシック"/>
        <family val="3"/>
        <charset val="128"/>
      </rPr>
      <t>太陽光発電容量（</t>
    </r>
    <r>
      <rPr>
        <sz val="8"/>
        <color theme="1"/>
        <rFont val="Myriad Web"/>
        <family val="2"/>
      </rPr>
      <t>Mw</t>
    </r>
    <r>
      <rPr>
        <sz val="8"/>
        <color theme="1"/>
        <rFont val="ＭＳ Ｐゴシック"/>
        <family val="3"/>
        <charset val="128"/>
      </rPr>
      <t>）</t>
    </r>
    <rPh sb="0" eb="3">
      <t>タイヨウコウ</t>
    </rPh>
    <rPh sb="3" eb="5">
      <t>ハツデン</t>
    </rPh>
    <rPh sb="5" eb="7">
      <t>ヨウリョウ</t>
    </rPh>
    <phoneticPr fontId="27"/>
  </si>
  <si>
    <r>
      <t xml:space="preserve">Wind power
</t>
    </r>
    <r>
      <rPr>
        <sz val="8"/>
        <color theme="1"/>
        <rFont val="ＭＳ Ｐゴシック"/>
        <family val="3"/>
        <charset val="128"/>
      </rPr>
      <t>風力</t>
    </r>
    <phoneticPr fontId="27"/>
  </si>
  <si>
    <r>
      <rPr>
        <sz val="8"/>
        <color theme="1"/>
        <rFont val="ＭＳ Ｐゴシック"/>
        <family val="3"/>
        <charset val="128"/>
      </rPr>
      <t>風力発電容量（</t>
    </r>
    <r>
      <rPr>
        <sz val="8"/>
        <color theme="1"/>
        <rFont val="Myriad Web"/>
        <family val="2"/>
      </rPr>
      <t>Mw</t>
    </r>
    <r>
      <rPr>
        <sz val="8"/>
        <color theme="1"/>
        <rFont val="ＭＳ Ｐゴシック"/>
        <family val="3"/>
        <charset val="128"/>
      </rPr>
      <t>）</t>
    </r>
    <rPh sb="0" eb="2">
      <t>フウリョク</t>
    </rPh>
    <rPh sb="2" eb="4">
      <t>ハツデン</t>
    </rPh>
    <rPh sb="4" eb="6">
      <t>ヨウリョウ</t>
    </rPh>
    <phoneticPr fontId="27"/>
  </si>
  <si>
    <r>
      <t xml:space="preserve">Total
</t>
    </r>
    <r>
      <rPr>
        <sz val="8"/>
        <color theme="1"/>
        <rFont val="ＭＳ Ｐゴシック"/>
        <family val="3"/>
        <charset val="128"/>
      </rPr>
      <t>合計</t>
    </r>
    <rPh sb="6" eb="8">
      <t>ゴウケイ</t>
    </rPh>
    <phoneticPr fontId="27"/>
  </si>
  <si>
    <r>
      <rPr>
        <sz val="8"/>
        <color theme="1"/>
        <rFont val="ＭＳ Ｐゴシック"/>
        <family val="3"/>
        <charset val="128"/>
      </rPr>
      <t>発電容量（</t>
    </r>
    <r>
      <rPr>
        <sz val="8"/>
        <color theme="1"/>
        <rFont val="Myriad Web"/>
        <family val="2"/>
      </rPr>
      <t>Mw</t>
    </r>
    <r>
      <rPr>
        <sz val="8"/>
        <color theme="1"/>
        <rFont val="ＭＳ Ｐゴシック"/>
        <family val="3"/>
        <charset val="128"/>
      </rPr>
      <t>）</t>
    </r>
    <rPh sb="0" eb="1">
      <t>ハツデン</t>
    </rPh>
    <rPh sb="1" eb="3">
      <t>ヨウリョウ</t>
    </rPh>
    <phoneticPr fontId="27"/>
  </si>
  <si>
    <r>
      <t>Car Parking</t>
    </r>
    <r>
      <rPr>
        <sz val="9"/>
        <color theme="1"/>
        <rFont val="ＭＳ Ｐゴシック"/>
        <family val="3"/>
        <charset val="128"/>
      </rPr>
      <t>　</t>
    </r>
    <r>
      <rPr>
        <sz val="9"/>
        <color theme="1"/>
        <rFont val="Myriad web"/>
        <family val="2"/>
      </rPr>
      <t>Bussiness</t>
    </r>
    <phoneticPr fontId="27"/>
  </si>
  <si>
    <r>
      <rPr>
        <sz val="9"/>
        <color theme="1"/>
        <rFont val="A-OTF 新ゴ Pro L"/>
        <family val="3"/>
        <charset val="128"/>
      </rPr>
      <t>駐車場事業</t>
    </r>
    <rPh sb="0" eb="2">
      <t>チュウシャ</t>
    </rPh>
    <rPh sb="2" eb="3">
      <t>バ</t>
    </rPh>
    <rPh sb="3" eb="5">
      <t>ジギョウ</t>
    </rPh>
    <phoneticPr fontId="3"/>
  </si>
  <si>
    <r>
      <rPr>
        <sz val="8"/>
        <color theme="1"/>
        <rFont val="ＭＳ Ｐゴシック"/>
        <family val="3"/>
        <charset val="128"/>
      </rPr>
      <t>施設数</t>
    </r>
    <rPh sb="0" eb="2">
      <t>シセツ</t>
    </rPh>
    <rPh sb="2" eb="3">
      <t>スウ</t>
    </rPh>
    <phoneticPr fontId="27"/>
  </si>
  <si>
    <r>
      <rPr>
        <sz val="8"/>
        <color theme="1"/>
        <rFont val="ＭＳ Ｐゴシック"/>
        <family val="3"/>
        <charset val="128"/>
      </rPr>
      <t>収容台数</t>
    </r>
    <rPh sb="0" eb="2">
      <t>シュウヨウ</t>
    </rPh>
    <rPh sb="2" eb="4">
      <t>ダイスウ</t>
    </rPh>
    <phoneticPr fontId="27"/>
  </si>
  <si>
    <r>
      <rPr>
        <sz val="7"/>
        <color theme="1"/>
        <rFont val="ＭＳ Ｐゴシック"/>
        <family val="3"/>
        <charset val="128"/>
      </rPr>
      <t>（￥</t>
    </r>
    <r>
      <rPr>
        <sz val="7"/>
        <color theme="1"/>
        <rFont val="Myriad web"/>
        <family val="2"/>
      </rPr>
      <t xml:space="preserve">100Million / </t>
    </r>
    <r>
      <rPr>
        <sz val="7"/>
        <color theme="1"/>
        <rFont val="ＭＳ Ｐゴシック"/>
        <family val="3"/>
        <charset val="128"/>
      </rPr>
      <t>億円）</t>
    </r>
    <rPh sb="15" eb="16">
      <t>オク</t>
    </rPh>
    <phoneticPr fontId="3"/>
  </si>
  <si>
    <r>
      <rPr>
        <sz val="9"/>
        <color theme="1"/>
        <rFont val="A-OTF 新ゴ Pro L"/>
        <family val="3"/>
        <charset val="128"/>
      </rPr>
      <t>海外事業
売上高</t>
    </r>
    <rPh sb="0" eb="2">
      <t>カイガイ</t>
    </rPh>
    <rPh sb="2" eb="4">
      <t>ジギョウ</t>
    </rPh>
    <rPh sb="5" eb="7">
      <t>ウリアゲ</t>
    </rPh>
    <rPh sb="7" eb="8">
      <t>ダカ</t>
    </rPh>
    <phoneticPr fontId="3"/>
  </si>
  <si>
    <r>
      <rPr>
        <sz val="8"/>
        <color theme="1"/>
        <rFont val="ＭＳ Ｐゴシック"/>
        <family val="3"/>
        <charset val="128"/>
      </rPr>
      <t>中国</t>
    </r>
    <rPh sb="0" eb="2">
      <t>チュウゴク</t>
    </rPh>
    <phoneticPr fontId="27"/>
  </si>
  <si>
    <r>
      <rPr>
        <sz val="8"/>
        <color theme="1"/>
        <rFont val="ＭＳ Ｐゴシック"/>
        <family val="3"/>
        <charset val="128"/>
      </rPr>
      <t>その他</t>
    </r>
    <rPh sb="2" eb="3">
      <t>タ</t>
    </rPh>
    <phoneticPr fontId="27"/>
  </si>
  <si>
    <r>
      <rPr>
        <sz val="8"/>
        <color theme="1"/>
        <rFont val="ＭＳ Ｐゴシック"/>
        <family val="3"/>
        <charset val="128"/>
      </rPr>
      <t>合計</t>
    </r>
    <rPh sb="0" eb="2">
      <t>ゴウケイ</t>
    </rPh>
    <phoneticPr fontId="27"/>
  </si>
  <si>
    <r>
      <rPr>
        <b/>
        <sz val="14"/>
        <rFont val="ＭＳ Ｐゴシック"/>
        <family val="3"/>
        <charset val="128"/>
      </rPr>
      <t>　</t>
    </r>
    <r>
      <rPr>
        <b/>
        <sz val="14"/>
        <rFont val="Myriad Web"/>
        <family val="2"/>
      </rPr>
      <t xml:space="preserve">Operating Data(Non-Consolidated)    </t>
    </r>
    <r>
      <rPr>
        <b/>
        <sz val="14"/>
        <rFont val="ＭＳ Ｐゴシック"/>
        <family val="3"/>
        <charset val="128"/>
      </rPr>
      <t>事業データ（個別）</t>
    </r>
    <r>
      <rPr>
        <b/>
        <sz val="14"/>
        <rFont val="Myriad Web"/>
        <family val="2"/>
      </rPr>
      <t xml:space="preserve"> </t>
    </r>
    <rPh sb="37" eb="39">
      <t>ジギョウ</t>
    </rPh>
    <rPh sb="43" eb="45">
      <t>コベツ</t>
    </rPh>
    <phoneticPr fontId="3"/>
  </si>
  <si>
    <r>
      <rPr>
        <b/>
        <sz val="10"/>
        <color theme="0"/>
        <rFont val="ＭＳ Ｐゴシック"/>
        <family val="3"/>
        <charset val="128"/>
      </rPr>
      <t>　</t>
    </r>
    <r>
      <rPr>
        <b/>
        <sz val="10"/>
        <color theme="0"/>
        <rFont val="Myriad Web"/>
        <family val="2"/>
      </rPr>
      <t>Financial Factbook FYE 2017/03</t>
    </r>
    <r>
      <rPr>
        <b/>
        <sz val="10"/>
        <color indexed="35"/>
        <rFont val="ＭＳ Ｐゴシック"/>
        <family val="3"/>
        <charset val="128"/>
      </rPr>
      <t/>
    </r>
    <phoneticPr fontId="3"/>
  </si>
  <si>
    <r>
      <rPr>
        <b/>
        <sz val="10"/>
        <color theme="0"/>
        <rFont val="ＭＳ Ｐゴシック"/>
        <family val="3"/>
        <charset val="128"/>
      </rPr>
      <t>　</t>
    </r>
    <r>
      <rPr>
        <b/>
        <sz val="10"/>
        <color theme="0"/>
        <rFont val="Myriad Web"/>
        <family val="2"/>
      </rPr>
      <t>Financial Factbook FYE 2017/03</t>
    </r>
    <r>
      <rPr>
        <b/>
        <sz val="10"/>
        <color indexed="35"/>
        <rFont val="ＭＳ Ｐゴシック"/>
        <family val="3"/>
        <charset val="128"/>
      </rPr>
      <t/>
    </r>
    <phoneticPr fontId="3"/>
  </si>
  <si>
    <t>Number of reform salons</t>
    <phoneticPr fontId="27"/>
  </si>
  <si>
    <r>
      <t>Note</t>
    </r>
    <r>
      <rPr>
        <sz val="6"/>
        <rFont val="ＭＳ Ｐゴシック"/>
        <family val="3"/>
        <charset val="128"/>
      </rPr>
      <t>：</t>
    </r>
    <r>
      <rPr>
        <sz val="6"/>
        <rFont val="Myriad Web"/>
        <family val="2"/>
      </rPr>
      <t>Floor areas have accumulated since FY2003 in BTS-type logistics,and since FY2013 in Multiple-type logistics.</t>
    </r>
    <phoneticPr fontId="27"/>
  </si>
  <si>
    <t>Other countries</t>
    <phoneticPr fontId="27"/>
  </si>
  <si>
    <r>
      <rPr>
        <i/>
        <sz val="7.5"/>
        <rFont val="ＭＳ Ｐゴシック"/>
        <family val="3"/>
        <charset val="128"/>
      </rPr>
      <t>参考：コスモスイニシア</t>
    </r>
    <r>
      <rPr>
        <i/>
        <sz val="7.5"/>
        <rFont val="Myriad Web"/>
        <family val="2"/>
      </rPr>
      <t>*</t>
    </r>
    <rPh sb="0" eb="2">
      <t>サンコウ</t>
    </rPh>
    <phoneticPr fontId="27"/>
  </si>
  <si>
    <r>
      <rPr>
        <i/>
        <sz val="7.5"/>
        <rFont val="ＭＳ Ｐゴシック"/>
        <family val="3"/>
        <charset val="128"/>
      </rPr>
      <t>分譲マンション</t>
    </r>
    <rPh sb="0" eb="2">
      <t>ブンジョウ</t>
    </rPh>
    <phoneticPr fontId="3"/>
  </si>
  <si>
    <r>
      <t>*COSMOSINITIA Co., Ltd.</t>
    </r>
    <r>
      <rPr>
        <sz val="7"/>
        <color rgb="FF231F20"/>
        <rFont val="ＭＳ Ｐゴシック"/>
        <family val="3"/>
        <charset val="128"/>
      </rPr>
      <t>　</t>
    </r>
    <r>
      <rPr>
        <sz val="7"/>
        <color rgb="FF231F20"/>
        <rFont val="Myriad Web"/>
        <family val="2"/>
      </rPr>
      <t>became a consolidated subsidiary,June 2013./ (</t>
    </r>
    <r>
      <rPr>
        <sz val="7"/>
        <color rgb="FF231F20"/>
        <rFont val="ＭＳ Ｐゴシック"/>
        <family val="3"/>
        <charset val="128"/>
      </rPr>
      <t>株</t>
    </r>
    <r>
      <rPr>
        <sz val="7"/>
        <color rgb="FF231F20"/>
        <rFont val="Myriad Web"/>
        <family val="2"/>
      </rPr>
      <t>)</t>
    </r>
    <r>
      <rPr>
        <sz val="7"/>
        <color rgb="FF231F20"/>
        <rFont val="ＭＳ Ｐゴシック"/>
        <family val="3"/>
        <charset val="128"/>
      </rPr>
      <t>コスモスイニシアは、</t>
    </r>
    <r>
      <rPr>
        <sz val="7"/>
        <color rgb="FF231F20"/>
        <rFont val="Myriad Web"/>
        <family val="2"/>
      </rPr>
      <t>2013</t>
    </r>
    <r>
      <rPr>
        <sz val="7"/>
        <color rgb="FF231F20"/>
        <rFont val="ＭＳ Ｐゴシック"/>
        <family val="3"/>
        <charset val="128"/>
      </rPr>
      <t>年</t>
    </r>
    <r>
      <rPr>
        <sz val="7"/>
        <color rgb="FF231F20"/>
        <rFont val="Myriad Web"/>
        <family val="2"/>
      </rPr>
      <t>6</t>
    </r>
    <r>
      <rPr>
        <sz val="7"/>
        <color rgb="FF231F20"/>
        <rFont val="ＭＳ Ｐゴシック"/>
        <family val="3"/>
        <charset val="128"/>
      </rPr>
      <t>月より連結子会社になりました。</t>
    </r>
    <phoneticPr fontId="27"/>
  </si>
  <si>
    <r>
      <t>Source: Statistics for housing (including prefabricated) starts are from Housing Starts Survey by Ministry of Land, Infrastructure and Transport./ (</t>
    </r>
    <r>
      <rPr>
        <sz val="7"/>
        <rFont val="ＭＳ Ｐゴシック"/>
        <family val="3"/>
        <charset val="128"/>
      </rPr>
      <t>注</t>
    </r>
    <r>
      <rPr>
        <sz val="7"/>
        <rFont val="Myriad Web"/>
        <family val="2"/>
      </rPr>
      <t xml:space="preserve">) </t>
    </r>
    <r>
      <rPr>
        <sz val="7"/>
        <rFont val="ＭＳ Ｐゴシック"/>
        <family val="3"/>
        <charset val="128"/>
      </rPr>
      <t>住宅着工戸数及びプレハブ着工戸数は、｢住宅着工統計｣</t>
    </r>
    <r>
      <rPr>
        <sz val="7"/>
        <rFont val="Myriad Web"/>
        <family val="2"/>
      </rPr>
      <t>(</t>
    </r>
    <r>
      <rPr>
        <sz val="7"/>
        <rFont val="ＭＳ Ｐゴシック"/>
        <family val="3"/>
        <charset val="128"/>
      </rPr>
      <t>国土交通省</t>
    </r>
    <r>
      <rPr>
        <sz val="7"/>
        <rFont val="Myriad Web"/>
        <family val="2"/>
      </rPr>
      <t>)</t>
    </r>
    <r>
      <rPr>
        <sz val="7"/>
        <rFont val="ＭＳ Ｐゴシック"/>
        <family val="3"/>
        <charset val="128"/>
      </rPr>
      <t>より</t>
    </r>
    <phoneticPr fontId="3"/>
  </si>
  <si>
    <r>
      <t>*SW</t>
    </r>
    <r>
      <rPr>
        <sz val="9"/>
        <color theme="1"/>
        <rFont val="ＭＳ Ｐゴシック"/>
        <family val="3"/>
        <charset val="128"/>
      </rPr>
      <t>：</t>
    </r>
    <r>
      <rPr>
        <sz val="9"/>
        <color theme="1"/>
        <rFont val="Myriad web"/>
        <family val="2"/>
      </rPr>
      <t>S</t>
    </r>
    <r>
      <rPr>
        <sz val="9"/>
        <color theme="1"/>
        <rFont val="ＭＳ Ｐゴシック"/>
        <family val="3"/>
        <charset val="128"/>
      </rPr>
      <t>＝</t>
    </r>
    <r>
      <rPr>
        <sz val="9"/>
        <color theme="1"/>
        <rFont val="Myriad web"/>
        <family val="2"/>
      </rPr>
      <t>Safety(</t>
    </r>
    <r>
      <rPr>
        <sz val="9"/>
        <color theme="1"/>
        <rFont val="ＭＳ Ｐゴシック"/>
        <family val="3"/>
        <charset val="128"/>
      </rPr>
      <t>安心</t>
    </r>
    <r>
      <rPr>
        <sz val="9"/>
        <color theme="1"/>
        <rFont val="Myriad web"/>
        <family val="2"/>
      </rPr>
      <t>)</t>
    </r>
    <r>
      <rPr>
        <sz val="9"/>
        <color theme="1"/>
        <rFont val="ＭＳ Ｐゴシック"/>
        <family val="3"/>
        <charset val="128"/>
      </rPr>
      <t>、</t>
    </r>
    <r>
      <rPr>
        <sz val="9"/>
        <color theme="1"/>
        <rFont val="Myriad web"/>
        <family val="2"/>
      </rPr>
      <t>Security(</t>
    </r>
    <r>
      <rPr>
        <sz val="9"/>
        <color theme="1"/>
        <rFont val="ＭＳ Ｐゴシック"/>
        <family val="3"/>
        <charset val="128"/>
      </rPr>
      <t>安全</t>
    </r>
    <r>
      <rPr>
        <sz val="9"/>
        <color theme="1"/>
        <rFont val="Myriad web"/>
        <family val="2"/>
      </rPr>
      <t>)</t>
    </r>
    <r>
      <rPr>
        <sz val="9"/>
        <color theme="1"/>
        <rFont val="ＭＳ Ｐゴシック"/>
        <family val="3"/>
        <charset val="128"/>
      </rPr>
      <t>、</t>
    </r>
    <r>
      <rPr>
        <sz val="9"/>
        <color theme="1"/>
        <rFont val="Myriad web"/>
        <family val="2"/>
      </rPr>
      <t>W=Women(</t>
    </r>
    <r>
      <rPr>
        <sz val="9"/>
        <color theme="1"/>
        <rFont val="ＭＳ Ｐゴシック"/>
        <family val="3"/>
        <charset val="128"/>
      </rPr>
      <t>女性</t>
    </r>
    <r>
      <rPr>
        <sz val="9"/>
        <color theme="1"/>
        <rFont val="Myriad web"/>
        <family val="2"/>
      </rPr>
      <t>)</t>
    </r>
    <r>
      <rPr>
        <sz val="9"/>
        <color theme="1"/>
        <rFont val="ＭＳ Ｐゴシック"/>
        <family val="3"/>
        <charset val="128"/>
      </rPr>
      <t>　防犯配慮と女性向けの設計を施した部屋を表すコンセプトワードです。</t>
    </r>
    <rPh sb="13" eb="15">
      <t>アンシン</t>
    </rPh>
    <rPh sb="26" eb="28">
      <t>アンゼン</t>
    </rPh>
    <rPh sb="38" eb="40">
      <t>ジョセイ</t>
    </rPh>
    <rPh sb="42" eb="44">
      <t>ボウハン</t>
    </rPh>
    <rPh sb="44" eb="46">
      <t>ハイリョ</t>
    </rPh>
    <rPh sb="47" eb="49">
      <t>ジョセイ</t>
    </rPh>
    <rPh sb="49" eb="50">
      <t>ム</t>
    </rPh>
    <rPh sb="52" eb="54">
      <t>セッケイ</t>
    </rPh>
    <rPh sb="55" eb="56">
      <t>ホドコ</t>
    </rPh>
    <rPh sb="58" eb="60">
      <t>ヘヤ</t>
    </rPh>
    <rPh sb="61" eb="62">
      <t>アラワ</t>
    </rPh>
    <phoneticPr fontId="27"/>
  </si>
  <si>
    <r>
      <rPr>
        <sz val="9"/>
        <rFont val="ＭＳ Ｐゴシック"/>
        <family val="3"/>
        <charset val="128"/>
      </rPr>
      <t>売上高の状況（個別）</t>
    </r>
    <rPh sb="7" eb="9">
      <t>コベツ</t>
    </rPh>
    <phoneticPr fontId="27"/>
  </si>
  <si>
    <r>
      <t>Leasing floor space occupied(</t>
    </r>
    <r>
      <rPr>
        <sz val="8"/>
        <rFont val="ＭＳ Ｐゴシック"/>
        <family val="3"/>
        <charset val="128"/>
      </rPr>
      <t>㎡</t>
    </r>
    <r>
      <rPr>
        <sz val="8"/>
        <rFont val="Myriad Web"/>
        <family val="2"/>
      </rPr>
      <t>)</t>
    </r>
    <phoneticPr fontId="27"/>
  </si>
  <si>
    <r>
      <t>Total leasing floor space(</t>
    </r>
    <r>
      <rPr>
        <sz val="8"/>
        <rFont val="ＭＳ Ｐゴシック"/>
        <family val="3"/>
        <charset val="128"/>
      </rPr>
      <t>㎡</t>
    </r>
    <r>
      <rPr>
        <sz val="8"/>
        <rFont val="Myriad Web"/>
        <family val="2"/>
      </rPr>
      <t>)</t>
    </r>
    <phoneticPr fontId="27"/>
  </si>
  <si>
    <r>
      <t>Total leasing floor space(</t>
    </r>
    <r>
      <rPr>
        <sz val="8"/>
        <rFont val="ＭＳ Ｐゴシック"/>
        <family val="3"/>
        <charset val="128"/>
      </rPr>
      <t>㎡</t>
    </r>
    <r>
      <rPr>
        <sz val="8"/>
        <rFont val="Myriad Web"/>
        <family val="2"/>
      </rPr>
      <t>)</t>
    </r>
    <phoneticPr fontId="27"/>
  </si>
  <si>
    <r>
      <t xml:space="preserve">(Thousand </t>
    </r>
    <r>
      <rPr>
        <sz val="8"/>
        <color rgb="FF231F20"/>
        <rFont val="ＭＳ Ｐゴシック"/>
        <family val="3"/>
        <charset val="128"/>
      </rPr>
      <t>㎡</t>
    </r>
    <r>
      <rPr>
        <sz val="8"/>
        <color rgb="FF231F20"/>
        <rFont val="Myriad Web"/>
        <family val="2"/>
      </rPr>
      <t xml:space="preserve"> / </t>
    </r>
    <r>
      <rPr>
        <sz val="8"/>
        <color rgb="FF231F20"/>
        <rFont val="ＭＳ Ｐゴシック"/>
        <family val="3"/>
        <charset val="128"/>
      </rPr>
      <t>千㎡</t>
    </r>
    <r>
      <rPr>
        <sz val="8"/>
        <color rgb="FF231F20"/>
        <rFont val="Myriad Web"/>
        <family val="2"/>
      </rPr>
      <t xml:space="preserve"> )</t>
    </r>
    <rPh sb="14" eb="15">
      <t>セン</t>
    </rPh>
    <phoneticPr fontId="27"/>
  </si>
  <si>
    <r>
      <rPr>
        <sz val="9"/>
        <rFont val="ＭＳ Ｐゴシック"/>
        <family val="3"/>
        <charset val="128"/>
      </rPr>
      <t>物流施設の開発敷地面積</t>
    </r>
    <rPh sb="0" eb="2">
      <t>ブツリュウ</t>
    </rPh>
    <rPh sb="2" eb="4">
      <t>シセツ</t>
    </rPh>
    <rPh sb="5" eb="7">
      <t>カイハツ</t>
    </rPh>
    <rPh sb="7" eb="9">
      <t>シキチ</t>
    </rPh>
    <rPh sb="9" eb="11">
      <t>メンセキ</t>
    </rPh>
    <phoneticPr fontId="27"/>
  </si>
  <si>
    <r>
      <t xml:space="preserve">Daiwa LifeNext Co., Ltd. 
</t>
    </r>
    <r>
      <rPr>
        <sz val="8"/>
        <rFont val="ＭＳ Ｐゴシック"/>
        <family val="3"/>
        <charset val="128"/>
      </rPr>
      <t>大和ライフネクスト
（</t>
    </r>
    <r>
      <rPr>
        <sz val="8"/>
        <rFont val="Myriad Web"/>
        <family val="2"/>
      </rPr>
      <t>*</t>
    </r>
    <r>
      <rPr>
        <sz val="8"/>
        <rFont val="ＭＳ Ｐゴシック"/>
        <family val="3"/>
        <charset val="128"/>
      </rPr>
      <t>１）</t>
    </r>
    <phoneticPr fontId="27"/>
  </si>
  <si>
    <r>
      <t xml:space="preserve">Daiwa House Reform Co., Ltd.
</t>
    </r>
    <r>
      <rPr>
        <sz val="8"/>
        <rFont val="ＭＳ Ｐゴシック"/>
        <family val="3"/>
        <charset val="128"/>
      </rPr>
      <t>大和ハウスリフォーム
（</t>
    </r>
    <r>
      <rPr>
        <sz val="8"/>
        <rFont val="Myriad Web"/>
        <family val="2"/>
      </rPr>
      <t>*</t>
    </r>
    <r>
      <rPr>
        <sz val="8"/>
        <rFont val="ＭＳ Ｐゴシック"/>
        <family val="3"/>
        <charset val="128"/>
      </rPr>
      <t>２）</t>
    </r>
    <phoneticPr fontId="27"/>
  </si>
  <si>
    <r>
      <t>*</t>
    </r>
    <r>
      <rPr>
        <sz val="6"/>
        <rFont val="A-OTF 新ゴ Pro L"/>
        <family val="3"/>
        <charset val="128"/>
      </rPr>
      <t>注：１</t>
    </r>
    <r>
      <rPr>
        <sz val="6"/>
        <rFont val="Myriad Web"/>
        <family val="2"/>
      </rPr>
      <t xml:space="preserve">. </t>
    </r>
    <r>
      <rPr>
        <sz val="6"/>
        <rFont val="A-OTF 新ゴ Pro L"/>
        <family val="3"/>
        <charset val="128"/>
      </rPr>
      <t>株式会社ダイワサービスは、大和ライフネクスト株式会社と</t>
    </r>
    <r>
      <rPr>
        <sz val="6"/>
        <rFont val="Myriad Web"/>
        <family val="2"/>
      </rPr>
      <t>2015</t>
    </r>
    <r>
      <rPr>
        <sz val="6"/>
        <rFont val="A-OTF 新ゴ Pro L"/>
        <family val="3"/>
        <charset val="128"/>
      </rPr>
      <t>年</t>
    </r>
    <r>
      <rPr>
        <sz val="6"/>
        <rFont val="Myriad Web"/>
        <family val="2"/>
      </rPr>
      <t>4</t>
    </r>
    <r>
      <rPr>
        <sz val="6"/>
        <rFont val="A-OTF 新ゴ Pro L"/>
        <family val="3"/>
        <charset val="128"/>
      </rPr>
      <t>月に経営統合し、商号が大和ライフネクスト株式会社となりました。</t>
    </r>
    <rPh sb="1" eb="2">
      <t>チュウ</t>
    </rPh>
    <rPh sb="6" eb="8">
      <t>カブシキ</t>
    </rPh>
    <rPh sb="8" eb="10">
      <t>カイシャ</t>
    </rPh>
    <rPh sb="19" eb="21">
      <t>ダイワ</t>
    </rPh>
    <rPh sb="28" eb="30">
      <t>カブシキ</t>
    </rPh>
    <rPh sb="30" eb="32">
      <t>カイシャ</t>
    </rPh>
    <rPh sb="37" eb="38">
      <t>ネン</t>
    </rPh>
    <rPh sb="39" eb="40">
      <t>ガツ</t>
    </rPh>
    <rPh sb="41" eb="43">
      <t>ケイエイ</t>
    </rPh>
    <rPh sb="43" eb="45">
      <t>トウゴウ</t>
    </rPh>
    <rPh sb="47" eb="49">
      <t>ショウゴウ</t>
    </rPh>
    <phoneticPr fontId="3"/>
  </si>
  <si>
    <r>
      <t xml:space="preserve">Fujita Corporation
</t>
    </r>
    <r>
      <rPr>
        <sz val="8"/>
        <rFont val="ＭＳ Ｐゴシック"/>
        <family val="3"/>
        <charset val="128"/>
      </rPr>
      <t>フジタ
（</t>
    </r>
    <r>
      <rPr>
        <sz val="8"/>
        <rFont val="Myriad Web"/>
        <family val="2"/>
      </rPr>
      <t>*</t>
    </r>
    <r>
      <rPr>
        <sz val="8"/>
        <rFont val="ＭＳ Ｐゴシック"/>
        <family val="3"/>
        <charset val="128"/>
      </rPr>
      <t>１）</t>
    </r>
    <phoneticPr fontId="27"/>
  </si>
  <si>
    <r>
      <t xml:space="preserve">DesignArc Co., Ltd.
</t>
    </r>
    <r>
      <rPr>
        <sz val="8"/>
        <rFont val="ＭＳ Ｐゴシック"/>
        <family val="3"/>
        <charset val="128"/>
      </rPr>
      <t>デザインアーク
（</t>
    </r>
    <r>
      <rPr>
        <sz val="8"/>
        <rFont val="Myriad Web"/>
        <family val="2"/>
      </rPr>
      <t>*</t>
    </r>
    <r>
      <rPr>
        <sz val="8"/>
        <rFont val="ＭＳ Ｐゴシック"/>
        <family val="3"/>
        <charset val="128"/>
      </rPr>
      <t>２）</t>
    </r>
    <phoneticPr fontId="27"/>
  </si>
  <si>
    <t>Number of facilities</t>
    <phoneticPr fontId="27"/>
  </si>
  <si>
    <t>Generation capacity</t>
    <phoneticPr fontId="27"/>
  </si>
  <si>
    <r>
      <t xml:space="preserve">Group renewable energy generation facilities (in operation)
</t>
    </r>
    <r>
      <rPr>
        <sz val="8"/>
        <color theme="1"/>
        <rFont val="ＭＳ Ｐゴシック"/>
        <family val="3"/>
        <charset val="128"/>
      </rPr>
      <t>グループ再生可能エネルギー
（稼働中）</t>
    </r>
    <rPh sb="75" eb="77">
      <t>カドウ</t>
    </rPh>
    <rPh sb="77" eb="78">
      <t>ナカ</t>
    </rPh>
    <phoneticPr fontId="27"/>
  </si>
  <si>
    <r>
      <rPr>
        <sz val="6"/>
        <rFont val="Myriad Web"/>
        <family val="2"/>
      </rPr>
      <t>*Note: 1. In April 2015, Daiwa Service Co., Ltd. merged with Daiwa LifeNext Co., Ltd., and the business name changed to Daiwa LifeNext Co., Ltd.</t>
    </r>
    <phoneticPr fontId="3"/>
  </si>
  <si>
    <r>
      <t>*</t>
    </r>
    <r>
      <rPr>
        <sz val="6"/>
        <rFont val="A-OTF 新ゴ Pro L"/>
        <family val="3"/>
        <charset val="128"/>
      </rPr>
      <t>注：</t>
    </r>
    <r>
      <rPr>
        <sz val="6"/>
        <rFont val="Myriad Web"/>
        <family val="2"/>
      </rPr>
      <t xml:space="preserve">1.  </t>
    </r>
    <r>
      <rPr>
        <sz val="6"/>
        <rFont val="A-OTF 新ゴ Pro L"/>
        <family val="3"/>
        <charset val="128"/>
      </rPr>
      <t>株式会社フジタは、</t>
    </r>
    <r>
      <rPr>
        <sz val="6"/>
        <rFont val="Myriad Web"/>
        <family val="2"/>
      </rPr>
      <t>2013</t>
    </r>
    <r>
      <rPr>
        <sz val="6"/>
        <rFont val="A-OTF 新ゴ Pro L"/>
        <family val="3"/>
        <charset val="128"/>
      </rPr>
      <t>年</t>
    </r>
    <r>
      <rPr>
        <sz val="6"/>
        <rFont val="Myriad Web"/>
        <family val="2"/>
      </rPr>
      <t>1</t>
    </r>
    <r>
      <rPr>
        <sz val="6"/>
        <rFont val="A-OTF 新ゴ Pro L"/>
        <family val="3"/>
        <charset val="128"/>
      </rPr>
      <t>月より新たに連結子会社となっております。また、</t>
    </r>
    <r>
      <rPr>
        <sz val="6"/>
        <rFont val="Myriad Web"/>
        <family val="2"/>
      </rPr>
      <t>2015</t>
    </r>
    <r>
      <rPr>
        <sz val="6"/>
        <rFont val="A-OTF 新ゴ Pro L"/>
        <family val="3"/>
        <charset val="128"/>
      </rPr>
      <t>年</t>
    </r>
    <r>
      <rPr>
        <sz val="6"/>
        <rFont val="Myriad Web"/>
        <family val="2"/>
      </rPr>
      <t>10</t>
    </r>
    <r>
      <rPr>
        <sz val="6"/>
        <rFont val="A-OTF 新ゴ Pro L"/>
        <family val="3"/>
        <charset val="128"/>
      </rPr>
      <t>月に大和小田急建設株式会社と経営統合（合併）いたしました。
　　</t>
    </r>
    <r>
      <rPr>
        <sz val="6"/>
        <rFont val="Myriad Web"/>
        <family val="2"/>
      </rPr>
      <t xml:space="preserve">2. </t>
    </r>
    <r>
      <rPr>
        <sz val="6"/>
        <rFont val="A-OTF 新ゴ Pro L"/>
        <family val="3"/>
        <charset val="128"/>
      </rPr>
      <t>ダイワラクダ工業株式会社は、</t>
    </r>
    <r>
      <rPr>
        <sz val="6"/>
        <rFont val="Myriad Web"/>
        <family val="2"/>
      </rPr>
      <t>2014</t>
    </r>
    <r>
      <rPr>
        <sz val="6"/>
        <rFont val="A-OTF 新ゴ Pro L"/>
        <family val="3"/>
        <charset val="128"/>
      </rPr>
      <t>年</t>
    </r>
    <r>
      <rPr>
        <sz val="6"/>
        <rFont val="Myriad Web"/>
        <family val="2"/>
      </rPr>
      <t>10</t>
    </r>
    <r>
      <rPr>
        <sz val="6"/>
        <rFont val="A-OTF 新ゴ Pro L"/>
        <family val="3"/>
        <charset val="128"/>
      </rPr>
      <t>月に社名を株式会社デザインアークへ変更しております。</t>
    </r>
    <rPh sb="1" eb="2">
      <t>チュウ</t>
    </rPh>
    <rPh sb="7" eb="9">
      <t>カブシキ</t>
    </rPh>
    <rPh sb="9" eb="11">
      <t>カイシャ</t>
    </rPh>
    <rPh sb="49" eb="50">
      <t>ネン</t>
    </rPh>
    <rPh sb="52" eb="53">
      <t>ガツ</t>
    </rPh>
    <rPh sb="54" eb="56">
      <t>ダイワ</t>
    </rPh>
    <rPh sb="56" eb="59">
      <t>オダキュウ</t>
    </rPh>
    <rPh sb="59" eb="61">
      <t>ケンセツ</t>
    </rPh>
    <rPh sb="61" eb="65">
      <t>カブシキガイシャ</t>
    </rPh>
    <rPh sb="66" eb="68">
      <t>ケイエイ</t>
    </rPh>
    <rPh sb="68" eb="70">
      <t>トウゴウ</t>
    </rPh>
    <rPh sb="71" eb="73">
      <t>ガッペイ</t>
    </rPh>
    <rPh sb="93" eb="95">
      <t>コウギョウ</t>
    </rPh>
    <rPh sb="110" eb="112">
      <t>シャメイ</t>
    </rPh>
    <rPh sb="113" eb="115">
      <t>カブシキ</t>
    </rPh>
    <rPh sb="115" eb="117">
      <t>カイシャ</t>
    </rPh>
    <rPh sb="125" eb="127">
      <t>ヘンコウ</t>
    </rPh>
    <phoneticPr fontId="3"/>
  </si>
  <si>
    <t>*Note: Leasing floor space occupied/Total leasing floor space</t>
    <phoneticPr fontId="27"/>
  </si>
  <si>
    <r>
      <t>*</t>
    </r>
    <r>
      <rPr>
        <sz val="7"/>
        <rFont val="ＭＳ Ｐゴシック"/>
        <family val="3"/>
        <charset val="128"/>
      </rPr>
      <t>注：</t>
    </r>
    <r>
      <rPr>
        <sz val="7"/>
        <rFont val="Myriad Web"/>
        <family val="2"/>
      </rPr>
      <t xml:space="preserve"> </t>
    </r>
    <r>
      <rPr>
        <sz val="7"/>
        <rFont val="ＭＳ Ｐゴシック"/>
        <family val="3"/>
        <charset val="128"/>
      </rPr>
      <t>入居面積</t>
    </r>
    <r>
      <rPr>
        <sz val="7"/>
        <rFont val="Myriad Web"/>
        <family val="2"/>
      </rPr>
      <t>/</t>
    </r>
    <r>
      <rPr>
        <sz val="7"/>
        <rFont val="ＭＳ Ｐゴシック"/>
        <family val="3"/>
        <charset val="128"/>
      </rPr>
      <t>貸付可能面積</t>
    </r>
    <rPh sb="1" eb="2">
      <t>チュウ</t>
    </rPh>
    <phoneticPr fontId="27"/>
  </si>
  <si>
    <t>注： 上記実績には、セグメント間の内部取引を含んでいます。</t>
    <rPh sb="0" eb="1">
      <t>チュウ</t>
    </rPh>
    <rPh sb="3" eb="5">
      <t>ジョウキ</t>
    </rPh>
    <rPh sb="5" eb="7">
      <t>ジッセキ</t>
    </rPh>
    <rPh sb="15" eb="16">
      <t>カン</t>
    </rPh>
    <rPh sb="17" eb="19">
      <t>ナイブ</t>
    </rPh>
    <rPh sb="19" eb="21">
      <t>トリヒキ</t>
    </rPh>
    <rPh sb="22" eb="23">
      <t>フク</t>
    </rPh>
    <phoneticPr fontId="27"/>
  </si>
  <si>
    <r>
      <t xml:space="preserve">*Note: 1.  Fujita Corporation became a consolidated subsidiary in January 2013, and merged with Daiwa Odakyu Construction Co., Ltd. in October 2015.
</t>
    </r>
    <r>
      <rPr>
        <sz val="6"/>
        <rFont val="ＭＳ Ｐゴシック"/>
        <family val="3"/>
        <charset val="128"/>
      </rPr>
      <t>　　　　</t>
    </r>
    <r>
      <rPr>
        <sz val="6"/>
        <rFont val="Myriad Web"/>
        <family val="2"/>
      </rPr>
      <t>2. In October 2014, the business name changed to DesignArc Co., Ltd. from Daiwa Rakuda Industry Co., Ltd.</t>
    </r>
    <phoneticPr fontId="3"/>
  </si>
  <si>
    <t>Note: Sales by segment include intersegment  transactions.</t>
    <phoneticPr fontId="27"/>
  </si>
  <si>
    <t>Note: Operating income by segment include intersegment  transactions.</t>
    <phoneticPr fontId="27"/>
  </si>
  <si>
    <t>Number of group companies</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</si>
</sst>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6" formatCode="&quot;¥&quot;#,##0;[Red]&quot;¥&quot;\-#,##0"/>
    <numFmt numFmtId="8" formatCode="&quot;¥&quot;#,##0.00;[Red]&quot;¥&quot;\-#,##0.00"/>
    <numFmt numFmtId="176" formatCode="#,##0.0"/>
    <numFmt numFmtId="177" formatCode="#,##0.0;[Red]\-#,##0.0"/>
    <numFmt numFmtId="178" formatCode="0.0%"/>
    <numFmt numFmtId="179" formatCode="#,##0_);[Red]\(#,##0\)"/>
    <numFmt numFmtId="180" formatCode="#,##0_);\(#,##0\)"/>
    <numFmt numFmtId="181" formatCode="0_ "/>
    <numFmt numFmtId="182" formatCode="0.0_ "/>
    <numFmt numFmtId="183" formatCode="0.0"/>
    <numFmt numFmtId="184" formatCode="0.00_ "/>
    <numFmt numFmtId="185" formatCode="0.00_);[Red]\(0.00\)"/>
    <numFmt numFmtId="186" formatCode="&quot;¥&quot;#,##0_);[Red]\(&quot;¥&quot;#,##0\)"/>
  </numFmts>
  <fonts count="91">
    <font>
      <sz val="11"/>
      <name val="ＭＳ Ｐゴシック"/>
      <family val="3"/>
      <charset val="128"/>
    </font>
    <font>
      <sz val="11"/>
      <name val="ＭＳ Ｐゴシック"/>
      <family val="3"/>
      <charset val="128"/>
    </font>
    <font>
      <sz val="10"/>
      <name val="MS UI Gothic"/>
      <family val="3"/>
      <charset val="128"/>
    </font>
    <font>
      <sz val="6"/>
      <name val="MS UI Gothic"/>
      <family val="3"/>
      <charset val="128"/>
    </font>
    <font>
      <sz val="8"/>
      <name val="Myriad Web"/>
      <family val="2"/>
    </font>
    <font>
      <sz val="9"/>
      <name val="Myriad Web"/>
      <family val="2"/>
    </font>
    <font>
      <sz val="7"/>
      <name val="Myriad Web"/>
      <family val="2"/>
    </font>
    <font>
      <sz val="9"/>
      <name val="ＭＳ Ｐゴシック"/>
      <family val="3"/>
      <charset val="128"/>
    </font>
    <font>
      <sz val="6"/>
      <name val="A-OTF 新ゴ Pro L"/>
      <family val="3"/>
      <charset val="128"/>
    </font>
    <font>
      <sz val="7"/>
      <name val="A-OTF 新ゴ Pro L"/>
      <family val="3"/>
      <charset val="128"/>
    </font>
    <font>
      <sz val="6"/>
      <name val="Myriad Web"/>
      <family val="2"/>
    </font>
    <font>
      <sz val="9"/>
      <name val="A-OTF 新ゴ Pro L"/>
      <family val="3"/>
      <charset val="128"/>
    </font>
    <font>
      <sz val="6"/>
      <name val="ＭＳ 明朝"/>
      <family val="1"/>
      <charset val="128"/>
    </font>
    <font>
      <b/>
      <sz val="7"/>
      <name val="Myriad Web"/>
      <family val="2"/>
    </font>
    <font>
      <sz val="8"/>
      <name val="ＭＳ Ｐゴシック"/>
      <family val="3"/>
      <charset val="128"/>
    </font>
    <font>
      <b/>
      <sz val="10"/>
      <name val="A-OTF 新ゴ Pro L"/>
      <family val="3"/>
      <charset val="128"/>
    </font>
    <font>
      <b/>
      <sz val="10"/>
      <name val="ＭＳ Ｐゴシック"/>
      <family val="3"/>
      <charset val="128"/>
    </font>
    <font>
      <sz val="7"/>
      <name val="ＭＳ Ｐゴシック"/>
      <family val="3"/>
      <charset val="128"/>
    </font>
    <font>
      <b/>
      <sz val="10"/>
      <name val="Myriad Web"/>
      <family val="2"/>
    </font>
    <font>
      <i/>
      <sz val="7"/>
      <name val="Myriad Web"/>
      <family val="2"/>
    </font>
    <font>
      <sz val="7.5"/>
      <name val="A-OTF 新ゴ Pro L"/>
      <family val="3"/>
      <charset val="128"/>
    </font>
    <font>
      <b/>
      <sz val="10"/>
      <color indexed="35"/>
      <name val="ＭＳ Ｐゴシック"/>
      <family val="3"/>
      <charset val="128"/>
    </font>
    <font>
      <b/>
      <sz val="10"/>
      <color indexed="35"/>
      <name val="Myriad Web"/>
      <family val="2"/>
    </font>
    <font>
      <b/>
      <sz val="8"/>
      <name val="Myriad Web"/>
      <family val="2"/>
    </font>
    <font>
      <b/>
      <sz val="9"/>
      <color indexed="81"/>
      <name val="ＭＳ Ｐゴシック"/>
      <family val="3"/>
      <charset val="128"/>
    </font>
    <font>
      <sz val="9"/>
      <color indexed="81"/>
      <name val="ＭＳ Ｐゴシック"/>
      <family val="3"/>
      <charset val="128"/>
    </font>
    <font>
      <sz val="7.5"/>
      <name val="Myriad Web"/>
      <family val="2"/>
    </font>
    <font>
      <sz val="6"/>
      <name val="ＭＳ Ｐゴシック"/>
      <family val="3"/>
      <charset val="128"/>
    </font>
    <font>
      <b/>
      <sz val="11"/>
      <name val="Myriad Web"/>
      <family val="2"/>
    </font>
    <font>
      <b/>
      <sz val="9"/>
      <name val="Myriad Web"/>
      <family val="2"/>
    </font>
    <font>
      <b/>
      <sz val="8"/>
      <name val="ＭＳ Ｐゴシック"/>
      <family val="3"/>
      <charset val="128"/>
    </font>
    <font>
      <sz val="5"/>
      <name val="Myriad Web"/>
      <family val="2"/>
    </font>
    <font>
      <sz val="9"/>
      <name val="Myriad Web"/>
    </font>
    <font>
      <sz val="8"/>
      <name val="Myriad Web"/>
    </font>
    <font>
      <b/>
      <sz val="14"/>
      <name val="ＭＳ Ｐゴシック"/>
      <family val="3"/>
      <charset val="128"/>
    </font>
    <font>
      <b/>
      <sz val="14"/>
      <name val="Myriad Web"/>
      <family val="2"/>
    </font>
    <font>
      <sz val="12"/>
      <name val="ＭＳ Ｐゴシック"/>
      <family val="3"/>
      <charset val="128"/>
    </font>
    <font>
      <sz val="12"/>
      <name val="Myriad Web"/>
      <family val="2"/>
    </font>
    <font>
      <sz val="8"/>
      <color rgb="FF231F20"/>
      <name val="ＭＳ Ｐゴシック"/>
      <family val="3"/>
      <charset val="128"/>
    </font>
    <font>
      <sz val="8"/>
      <color rgb="FF231F20"/>
      <name val="ＭＳ Ｐ明朝"/>
      <family val="1"/>
    </font>
    <font>
      <sz val="6"/>
      <color rgb="FF231F20"/>
      <name val="Myriad Web"/>
      <family val="2"/>
    </font>
    <font>
      <sz val="8"/>
      <color rgb="FF231F20"/>
      <name val="Myriad Web"/>
      <family val="2"/>
    </font>
    <font>
      <b/>
      <sz val="7"/>
      <name val="ＭＳ Ｐゴシック"/>
      <family val="3"/>
      <charset val="128"/>
    </font>
    <font>
      <b/>
      <sz val="8"/>
      <color rgb="FF231F20"/>
      <name val="Myriad Web"/>
      <family val="2"/>
    </font>
    <font>
      <b/>
      <i/>
      <sz val="7"/>
      <name val="Myriad Web"/>
      <family val="2"/>
    </font>
    <font>
      <sz val="8"/>
      <color theme="1"/>
      <name val="Myriad Web"/>
      <family val="2"/>
    </font>
    <font>
      <sz val="8"/>
      <color theme="1"/>
      <name val="ＭＳ Ｐゴシック"/>
      <family val="3"/>
      <charset val="128"/>
    </font>
    <font>
      <sz val="9"/>
      <color rgb="FF231F20"/>
      <name val="Myriad Web"/>
      <family val="2"/>
    </font>
    <font>
      <sz val="10"/>
      <color theme="1"/>
      <name val="Myriad Web"/>
      <family val="2"/>
    </font>
    <font>
      <b/>
      <sz val="10"/>
      <color indexed="35"/>
      <name val="Myriad web"/>
    </font>
    <font>
      <b/>
      <sz val="10"/>
      <color indexed="16"/>
      <name val="Myriad web"/>
      <family val="2"/>
    </font>
    <font>
      <b/>
      <sz val="9"/>
      <color indexed="16"/>
      <name val="Myriad web"/>
      <family val="2"/>
    </font>
    <font>
      <sz val="7"/>
      <color theme="1"/>
      <name val="Myriad web"/>
      <family val="2"/>
    </font>
    <font>
      <sz val="9"/>
      <color theme="1"/>
      <name val="Myriad web"/>
      <family val="2"/>
    </font>
    <font>
      <sz val="9"/>
      <color theme="1"/>
      <name val="ＭＳ Ｐゴシック"/>
      <family val="3"/>
      <charset val="128"/>
    </font>
    <font>
      <sz val="7.5"/>
      <name val="ＭＳ Ｐゴシック"/>
      <family val="3"/>
      <charset val="128"/>
    </font>
    <font>
      <b/>
      <sz val="8"/>
      <color theme="1"/>
      <name val="Myriad Web"/>
      <family val="2"/>
    </font>
    <font>
      <i/>
      <sz val="7"/>
      <color theme="1"/>
      <name val="Myriad Web"/>
    </font>
    <font>
      <i/>
      <sz val="7"/>
      <name val="Myriad Web"/>
    </font>
    <font>
      <i/>
      <sz val="7"/>
      <name val="ＭＳ Ｐゴシック"/>
      <family val="3"/>
      <charset val="128"/>
    </font>
    <font>
      <sz val="6"/>
      <color theme="1"/>
      <name val="Myriad Web"/>
      <family val="2"/>
    </font>
    <font>
      <sz val="7"/>
      <color rgb="FF231F20"/>
      <name val="Myriad Web"/>
      <family val="2"/>
    </font>
    <font>
      <sz val="7"/>
      <color rgb="FF231F20"/>
      <name val="ＭＳ Ｐゴシック"/>
      <family val="3"/>
      <charset val="128"/>
    </font>
    <font>
      <sz val="8"/>
      <color theme="1"/>
      <name val="Myriad Web"/>
    </font>
    <font>
      <b/>
      <sz val="10"/>
      <color theme="1"/>
      <name val="Myriad web"/>
    </font>
    <font>
      <sz val="9"/>
      <color theme="1"/>
      <name val="Myriad Web"/>
    </font>
    <font>
      <b/>
      <sz val="10"/>
      <color theme="1"/>
      <name val="ＭＳ Ｐゴシック"/>
      <family val="3"/>
      <charset val="128"/>
    </font>
    <font>
      <b/>
      <sz val="10"/>
      <color theme="1"/>
      <name val="Myriad Web"/>
      <family val="2"/>
    </font>
    <font>
      <b/>
      <sz val="14"/>
      <color theme="1"/>
      <name val="Myriad Web"/>
      <family val="2"/>
    </font>
    <font>
      <b/>
      <sz val="14"/>
      <color theme="1"/>
      <name val="ＭＳ Ｐゴシック"/>
      <family val="3"/>
      <charset val="128"/>
    </font>
    <font>
      <i/>
      <sz val="7"/>
      <color theme="1"/>
      <name val="Myriad Web"/>
      <family val="2"/>
    </font>
    <font>
      <sz val="12"/>
      <color theme="1"/>
      <name val="Myriad Web"/>
      <family val="2"/>
    </font>
    <font>
      <sz val="12"/>
      <color theme="1"/>
      <name val="ＭＳ Ｐゴシック"/>
      <family val="3"/>
      <charset val="128"/>
    </font>
    <font>
      <b/>
      <sz val="11"/>
      <color theme="1"/>
      <name val="Myriad Web"/>
      <family val="2"/>
    </font>
    <font>
      <sz val="10"/>
      <color theme="1"/>
      <name val="A-OTF 新ゴ Pro L"/>
      <family val="3"/>
      <charset val="128"/>
    </font>
    <font>
      <sz val="9"/>
      <color theme="1"/>
      <name val="A-OTF 新ゴ Pro L"/>
      <family val="3"/>
      <charset val="128"/>
    </font>
    <font>
      <sz val="8.5"/>
      <color theme="1"/>
      <name val="Myriad Web"/>
      <family val="2"/>
    </font>
    <font>
      <sz val="7"/>
      <color theme="1"/>
      <name val="ＭＳ Ｐゴシック"/>
      <family val="3"/>
      <charset val="128"/>
    </font>
    <font>
      <b/>
      <sz val="8"/>
      <color theme="1"/>
      <name val="ＭＳ Ｐゴシック"/>
      <family val="3"/>
      <charset val="128"/>
    </font>
    <font>
      <b/>
      <sz val="6"/>
      <color theme="1"/>
      <name val="Myriad Web"/>
      <family val="2"/>
    </font>
    <font>
      <b/>
      <sz val="6"/>
      <color theme="1"/>
      <name val="ＭＳ Ｐゴシック"/>
      <family val="3"/>
      <charset val="128"/>
    </font>
    <font>
      <b/>
      <sz val="10"/>
      <color theme="0"/>
      <name val="Myriad web"/>
    </font>
    <font>
      <b/>
      <sz val="10"/>
      <color theme="0"/>
      <name val="ＭＳ Ｐゴシック"/>
      <family val="3"/>
      <charset val="128"/>
    </font>
    <font>
      <b/>
      <sz val="10"/>
      <color theme="0"/>
      <name val="Myriad Web"/>
      <family val="2"/>
    </font>
    <font>
      <i/>
      <sz val="8"/>
      <name val="Myriad Web"/>
      <family val="2"/>
    </font>
    <font>
      <i/>
      <sz val="8"/>
      <color theme="1"/>
      <name val="Myriad Web"/>
      <family val="2"/>
    </font>
    <font>
      <i/>
      <sz val="7.5"/>
      <color rgb="FF231F20"/>
      <name val="Myriad Web"/>
      <family val="2"/>
    </font>
    <font>
      <i/>
      <sz val="7.5"/>
      <name val="Myriad Web"/>
    </font>
    <font>
      <i/>
      <sz val="7.5"/>
      <name val="ＭＳ Ｐゴシック"/>
      <family val="3"/>
      <charset val="128"/>
    </font>
    <font>
      <i/>
      <sz val="7.5"/>
      <name val="Myriad Web"/>
      <family val="2"/>
    </font>
    <font>
      <sz val="6"/>
      <name val="Myriad Web"/>
    </font>
  </fonts>
  <fills count="10">
    <fill>
      <patternFill patternType="none"/>
    </fill>
    <fill>
      <patternFill patternType="gray125"/>
    </fill>
    <fill>
      <patternFill patternType="solid">
        <fgColor indexed="16"/>
        <bgColor indexed="64"/>
      </patternFill>
    </fill>
    <fill>
      <patternFill patternType="solid">
        <fgColor indexed="23"/>
        <bgColor indexed="64"/>
      </patternFill>
    </fill>
    <fill>
      <patternFill patternType="solid">
        <fgColor indexed="1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indexed="64"/>
      </patternFill>
    </fill>
    <fill>
      <patternFill patternType="solid">
        <fgColor rgb="FFD9D9D9"/>
        <bgColor indexed="64"/>
      </patternFill>
    </fill>
  </fills>
  <borders count="32">
    <border>
      <left/>
      <right/>
      <top/>
      <bottom/>
      <diagonal/>
    </border>
    <border>
      <left/>
      <right/>
      <top style="hair">
        <color indexed="64"/>
      </top>
      <bottom style="hair">
        <color indexed="64"/>
      </bottom>
      <diagonal/>
    </border>
    <border>
      <left/>
      <right/>
      <top/>
      <bottom style="hair">
        <color indexed="64"/>
      </bottom>
      <diagonal/>
    </border>
    <border>
      <left/>
      <right/>
      <top style="hair">
        <color indexed="64"/>
      </top>
      <bottom/>
      <diagonal/>
    </border>
    <border>
      <left/>
      <right/>
      <top/>
      <bottom style="thin">
        <color indexed="64"/>
      </bottom>
      <diagonal/>
    </border>
    <border>
      <left/>
      <right/>
      <top style="thin">
        <color indexed="64"/>
      </top>
      <bottom/>
      <diagonal/>
    </border>
    <border>
      <left/>
      <right/>
      <top style="hair">
        <color indexed="64"/>
      </top>
      <bottom style="thin">
        <color indexed="64"/>
      </bottom>
      <diagonal/>
    </border>
    <border>
      <left/>
      <right/>
      <top style="thin">
        <color indexed="64"/>
      </top>
      <bottom style="thin">
        <color indexed="64"/>
      </bottom>
      <diagonal/>
    </border>
    <border>
      <left/>
      <right/>
      <top style="thin">
        <color rgb="FF231F20"/>
      </top>
      <bottom style="thin">
        <color rgb="FFA7A9AC"/>
      </bottom>
      <diagonal/>
    </border>
    <border>
      <left/>
      <right/>
      <top style="thin">
        <color rgb="FFA7A9AC"/>
      </top>
      <bottom style="thin">
        <color rgb="FFA7A9AC"/>
      </bottom>
      <diagonal/>
    </border>
    <border>
      <left/>
      <right/>
      <top style="thin">
        <color rgb="FFA7A9AC"/>
      </top>
      <bottom style="thin">
        <color rgb="FF231F20"/>
      </bottom>
      <diagonal/>
    </border>
    <border>
      <left/>
      <right/>
      <top/>
      <bottom style="medium">
        <color rgb="FFFF0000"/>
      </bottom>
      <diagonal/>
    </border>
    <border>
      <left/>
      <right/>
      <top/>
      <bottom style="thin">
        <color rgb="FF231F20"/>
      </bottom>
      <diagonal/>
    </border>
    <border>
      <left/>
      <right/>
      <top/>
      <bottom style="thin">
        <color rgb="FFA7A9AC"/>
      </bottom>
      <diagonal/>
    </border>
    <border>
      <left/>
      <right/>
      <top style="thin">
        <color rgb="FFA7A9AC"/>
      </top>
      <bottom style="thin">
        <color indexed="64"/>
      </bottom>
      <diagonal/>
    </border>
    <border>
      <left/>
      <right/>
      <top style="thin">
        <color indexed="64"/>
      </top>
      <bottom style="thin">
        <color rgb="FFA7A9AC"/>
      </bottom>
      <diagonal/>
    </border>
    <border>
      <left/>
      <right/>
      <top/>
      <bottom style="double">
        <color indexed="64"/>
      </bottom>
      <diagonal/>
    </border>
    <border>
      <left/>
      <right/>
      <top style="thin">
        <color rgb="FFA7A9AC"/>
      </top>
      <bottom style="double">
        <color indexed="64"/>
      </bottom>
      <diagonal/>
    </border>
    <border>
      <left/>
      <right/>
      <top style="thin">
        <color rgb="FFA7A9AC"/>
      </top>
      <bottom/>
      <diagonal/>
    </border>
    <border>
      <left/>
      <right/>
      <top style="thin">
        <color rgb="FF333333"/>
      </top>
      <bottom style="thin">
        <color rgb="FF333333"/>
      </bottom>
      <diagonal/>
    </border>
    <border>
      <left/>
      <right/>
      <top style="thin">
        <color rgb="FF333333"/>
      </top>
      <bottom style="double">
        <color rgb="FF333333"/>
      </bottom>
      <diagonal/>
    </border>
    <border>
      <left/>
      <right/>
      <top style="double">
        <color indexed="64"/>
      </top>
      <bottom/>
      <diagonal/>
    </border>
    <border>
      <left/>
      <right/>
      <top style="thin">
        <color rgb="FF231F20"/>
      </top>
      <bottom style="thin">
        <color indexed="64"/>
      </bottom>
      <diagonal/>
    </border>
    <border>
      <left/>
      <right/>
      <top style="thin">
        <color rgb="FFA7A9AC"/>
      </top>
      <bottom style="double">
        <color theme="1"/>
      </bottom>
      <diagonal/>
    </border>
    <border>
      <left/>
      <right/>
      <top/>
      <bottom style="double">
        <color theme="1"/>
      </bottom>
      <diagonal/>
    </border>
    <border>
      <left/>
      <right/>
      <top style="thin">
        <color rgb="FFA7A9AC"/>
      </top>
      <bottom style="thin">
        <color theme="1"/>
      </bottom>
      <diagonal/>
    </border>
    <border>
      <left/>
      <right/>
      <top/>
      <bottom style="thin">
        <color theme="1"/>
      </bottom>
      <diagonal/>
    </border>
    <border>
      <left/>
      <right/>
      <top style="thin">
        <color theme="1"/>
      </top>
      <bottom/>
      <diagonal/>
    </border>
    <border>
      <left/>
      <right/>
      <top style="thin">
        <color theme="1"/>
      </top>
      <bottom style="thin">
        <color rgb="FFA7A9AC"/>
      </bottom>
      <diagonal/>
    </border>
    <border>
      <left/>
      <right/>
      <top style="double">
        <color indexed="64"/>
      </top>
      <bottom style="thin">
        <color indexed="64"/>
      </bottom>
      <diagonal/>
    </border>
    <border>
      <left/>
      <right/>
      <top style="thin">
        <color rgb="FF333333"/>
      </top>
      <bottom/>
      <diagonal/>
    </border>
    <border>
      <left/>
      <right/>
      <top style="double">
        <color indexed="64"/>
      </top>
      <bottom style="thin">
        <color rgb="FFA7A9AC"/>
      </bottom>
      <diagonal/>
    </border>
  </borders>
  <cellStyleXfs count="8">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1" fillId="0" borderId="0" applyFont="0" applyFill="0" applyBorder="0" applyAlignment="0" applyProtection="0">
      <alignment vertical="center"/>
    </xf>
  </cellStyleXfs>
  <cellXfs count="614">
    <xf numFmtId="0" fontId="0" fillId="0" borderId="0" xfId="0">
      <alignment vertical="center"/>
    </xf>
    <xf numFmtId="0" fontId="19" fillId="0" borderId="0" xfId="2" applyFont="1" applyAlignment="1">
      <alignment horizontal="left" vertical="center"/>
    </xf>
    <xf numFmtId="0" fontId="19" fillId="0" borderId="0" xfId="2" applyFont="1" applyBorder="1" applyAlignment="1">
      <alignment horizontal="left" vertical="center"/>
    </xf>
    <xf numFmtId="0" fontId="6" fillId="0" borderId="0" xfId="2" applyFont="1" applyAlignment="1">
      <alignment horizontal="right"/>
    </xf>
    <xf numFmtId="0" fontId="5" fillId="0" borderId="0" xfId="2" applyFont="1" applyFill="1" applyBorder="1" applyAlignment="1">
      <alignment vertical="center"/>
    </xf>
    <xf numFmtId="0" fontId="5" fillId="0" borderId="0" xfId="6" applyFont="1" applyBorder="1">
      <alignment vertical="center"/>
    </xf>
    <xf numFmtId="0" fontId="5" fillId="0" borderId="0" xfId="4" applyFont="1" applyFill="1" applyBorder="1" applyAlignment="1">
      <alignment horizontal="left" vertical="top"/>
    </xf>
    <xf numFmtId="38" fontId="4" fillId="0" borderId="0" xfId="1" applyFont="1" applyFill="1" applyBorder="1" applyAlignment="1">
      <alignment vertical="center" wrapText="1"/>
    </xf>
    <xf numFmtId="0" fontId="6" fillId="0" borderId="0" xfId="2" applyFont="1">
      <alignment vertical="center"/>
    </xf>
    <xf numFmtId="0" fontId="18" fillId="0" borderId="0" xfId="2" applyFont="1" applyAlignment="1"/>
    <xf numFmtId="0" fontId="10" fillId="0" borderId="0" xfId="6" applyFont="1" applyFill="1" applyBorder="1" applyAlignment="1">
      <alignment horizontal="left" wrapText="1"/>
    </xf>
    <xf numFmtId="0" fontId="4" fillId="0" borderId="0" xfId="2" applyFont="1" applyAlignment="1">
      <alignment vertical="center"/>
    </xf>
    <xf numFmtId="0" fontId="4" fillId="0" borderId="0" xfId="2" applyFont="1" applyBorder="1" applyAlignment="1">
      <alignment vertical="center"/>
    </xf>
    <xf numFmtId="0" fontId="4" fillId="0" borderId="8" xfId="0" applyFont="1" applyFill="1" applyBorder="1" applyAlignment="1">
      <alignment vertical="center" wrapText="1"/>
    </xf>
    <xf numFmtId="0" fontId="4" fillId="0" borderId="9" xfId="0" applyFont="1" applyFill="1" applyBorder="1" applyAlignment="1">
      <alignment vertical="center" wrapText="1"/>
    </xf>
    <xf numFmtId="0" fontId="40" fillId="0" borderId="0" xfId="0" applyFont="1" applyFill="1" applyBorder="1" applyAlignment="1">
      <alignment horizontal="left" vertical="center"/>
    </xf>
    <xf numFmtId="0" fontId="5" fillId="0" borderId="0" xfId="2" applyFont="1" applyBorder="1" applyAlignment="1">
      <alignment vertical="center"/>
    </xf>
    <xf numFmtId="0" fontId="5" fillId="0" borderId="0" xfId="2" applyFont="1" applyAlignment="1">
      <alignment vertical="center"/>
    </xf>
    <xf numFmtId="0" fontId="5" fillId="0" borderId="0" xfId="2" applyFont="1" applyBorder="1" applyAlignment="1">
      <alignment horizontal="center" vertical="center"/>
    </xf>
    <xf numFmtId="0" fontId="6" fillId="0" borderId="0" xfId="2" applyFont="1" applyBorder="1" applyAlignment="1">
      <alignment horizontal="right" vertical="center"/>
    </xf>
    <xf numFmtId="0" fontId="4" fillId="0" borderId="11" xfId="2" applyFont="1" applyBorder="1" applyAlignment="1">
      <alignment vertical="center"/>
    </xf>
    <xf numFmtId="0" fontId="41" fillId="0" borderId="9" xfId="0" applyFont="1" applyFill="1" applyBorder="1" applyAlignment="1">
      <alignment vertical="center" wrapText="1"/>
    </xf>
    <xf numFmtId="0" fontId="4" fillId="0" borderId="13" xfId="0" applyFont="1" applyFill="1" applyBorder="1" applyAlignment="1">
      <alignment vertical="center" wrapText="1"/>
    </xf>
    <xf numFmtId="0" fontId="40" fillId="0" borderId="4" xfId="0" applyFont="1" applyFill="1" applyBorder="1" applyAlignment="1">
      <alignment horizontal="left" vertical="center"/>
    </xf>
    <xf numFmtId="49" fontId="4" fillId="0" borderId="13" xfId="2" applyNumberFormat="1" applyFont="1" applyFill="1" applyBorder="1" applyAlignment="1">
      <alignment horizontal="left" vertical="center" wrapText="1"/>
    </xf>
    <xf numFmtId="179" fontId="4" fillId="0" borderId="9" xfId="2" applyNumberFormat="1" applyFont="1" applyFill="1" applyBorder="1" applyAlignment="1">
      <alignment horizontal="left" vertical="center" wrapText="1"/>
    </xf>
    <xf numFmtId="179" fontId="6" fillId="0" borderId="14" xfId="2" applyNumberFormat="1" applyFont="1" applyFill="1" applyBorder="1" applyAlignment="1">
      <alignment horizontal="left" vertical="center" wrapText="1"/>
    </xf>
    <xf numFmtId="0" fontId="10" fillId="0" borderId="0" xfId="6" applyFont="1" applyFill="1" applyAlignment="1">
      <alignment vertical="center" wrapText="1"/>
    </xf>
    <xf numFmtId="0" fontId="10" fillId="0" borderId="0" xfId="6" applyFont="1" applyFill="1" applyBorder="1" applyAlignment="1">
      <alignment wrapText="1"/>
    </xf>
    <xf numFmtId="0" fontId="10" fillId="0" borderId="0" xfId="6" applyFont="1" applyFill="1" applyAlignment="1">
      <alignment vertical="center"/>
    </xf>
    <xf numFmtId="49" fontId="4" fillId="0" borderId="15" xfId="2" applyNumberFormat="1" applyFont="1" applyFill="1" applyBorder="1" applyAlignment="1">
      <alignment horizontal="left" vertical="center" wrapText="1"/>
    </xf>
    <xf numFmtId="179" fontId="6" fillId="0" borderId="17" xfId="2" applyNumberFormat="1" applyFont="1" applyFill="1" applyBorder="1" applyAlignment="1">
      <alignment horizontal="left" vertical="center" wrapText="1"/>
    </xf>
    <xf numFmtId="179" fontId="4" fillId="0" borderId="14" xfId="2" applyNumberFormat="1" applyFont="1" applyFill="1" applyBorder="1" applyAlignment="1">
      <alignment horizontal="left" vertical="center" wrapText="1"/>
    </xf>
    <xf numFmtId="0" fontId="4" fillId="0" borderId="9" xfId="0" applyFont="1" applyFill="1" applyBorder="1" applyAlignment="1">
      <alignment horizontal="left" vertical="center" wrapText="1" indent="1"/>
    </xf>
    <xf numFmtId="0" fontId="4" fillId="0" borderId="9" xfId="0" applyFont="1" applyFill="1" applyBorder="1" applyAlignment="1">
      <alignment horizontal="left" vertical="center" wrapText="1" indent="3"/>
    </xf>
    <xf numFmtId="0" fontId="4" fillId="0" borderId="14" xfId="0" applyFont="1" applyFill="1" applyBorder="1" applyAlignment="1">
      <alignment vertical="center" wrapText="1"/>
    </xf>
    <xf numFmtId="179" fontId="4" fillId="0" borderId="17" xfId="2" applyNumberFormat="1" applyFont="1" applyFill="1" applyBorder="1" applyAlignment="1">
      <alignment horizontal="left" vertical="center" wrapText="1"/>
    </xf>
    <xf numFmtId="0" fontId="41" fillId="0" borderId="13" xfId="0" applyFont="1" applyFill="1" applyBorder="1" applyAlignment="1">
      <alignment vertical="center" wrapText="1"/>
    </xf>
    <xf numFmtId="0" fontId="4" fillId="0" borderId="17" xfId="0" applyFont="1" applyFill="1" applyBorder="1" applyAlignment="1">
      <alignment vertical="center" wrapText="1"/>
    </xf>
    <xf numFmtId="0" fontId="41" fillId="0" borderId="0" xfId="0" applyFont="1" applyFill="1" applyBorder="1" applyAlignment="1">
      <alignment vertical="center" wrapText="1"/>
    </xf>
    <xf numFmtId="0" fontId="41" fillId="0" borderId="5" xfId="0" applyFont="1" applyFill="1" applyBorder="1" applyAlignment="1">
      <alignment vertical="center" wrapText="1"/>
    </xf>
    <xf numFmtId="0" fontId="4" fillId="0" borderId="0" xfId="0" applyFont="1" applyFill="1" applyBorder="1" applyAlignment="1">
      <alignment vertical="center" wrapText="1"/>
    </xf>
    <xf numFmtId="0" fontId="26" fillId="0" borderId="0" xfId="5" applyFont="1" applyAlignment="1">
      <alignment horizontal="left" vertical="center"/>
    </xf>
    <xf numFmtId="0" fontId="4" fillId="0" borderId="18" xfId="0" applyFont="1" applyFill="1" applyBorder="1" applyAlignment="1">
      <alignment vertical="center" wrapText="1"/>
    </xf>
    <xf numFmtId="0" fontId="41" fillId="0" borderId="8" xfId="0" applyFont="1" applyFill="1" applyBorder="1" applyAlignment="1">
      <alignment vertical="center" wrapText="1"/>
    </xf>
    <xf numFmtId="0" fontId="41" fillId="0" borderId="13" xfId="0" applyFont="1" applyFill="1" applyBorder="1" applyAlignment="1">
      <alignment horizontal="left" vertical="center" wrapText="1" indent="1"/>
    </xf>
    <xf numFmtId="0" fontId="43" fillId="0" borderId="8" xfId="0" applyFont="1" applyFill="1" applyBorder="1" applyAlignment="1">
      <alignment vertical="center" wrapText="1"/>
    </xf>
    <xf numFmtId="0" fontId="41" fillId="0" borderId="9" xfId="0" applyFont="1" applyFill="1" applyBorder="1" applyAlignment="1">
      <alignment horizontal="left" vertical="center" wrapText="1" indent="3"/>
    </xf>
    <xf numFmtId="0" fontId="23" fillId="0" borderId="13" xfId="0" applyFont="1" applyFill="1" applyBorder="1" applyAlignment="1">
      <alignment vertical="center" wrapText="1"/>
    </xf>
    <xf numFmtId="0" fontId="4" fillId="0" borderId="18" xfId="0" applyFont="1" applyFill="1" applyBorder="1" applyAlignment="1">
      <alignment horizontal="left" vertical="center" wrapText="1" indent="1"/>
    </xf>
    <xf numFmtId="0" fontId="41" fillId="0" borderId="9" xfId="0" applyFont="1" applyFill="1" applyBorder="1" applyAlignment="1">
      <alignment horizontal="left" vertical="center" wrapText="1" indent="2"/>
    </xf>
    <xf numFmtId="0" fontId="41" fillId="0" borderId="18" xfId="0" applyFont="1" applyFill="1" applyBorder="1" applyAlignment="1">
      <alignment horizontal="left" vertical="center" wrapText="1" indent="1"/>
    </xf>
    <xf numFmtId="0" fontId="41" fillId="0" borderId="10" xfId="0" applyFont="1" applyFill="1" applyBorder="1" applyAlignment="1">
      <alignment horizontal="left" vertical="center" wrapText="1" indent="2"/>
    </xf>
    <xf numFmtId="0" fontId="4" fillId="0" borderId="19" xfId="0" applyFont="1" applyFill="1" applyBorder="1" applyAlignment="1">
      <alignment vertical="center" wrapText="1"/>
    </xf>
    <xf numFmtId="0" fontId="40" fillId="0" borderId="12" xfId="0" applyFont="1" applyFill="1" applyBorder="1" applyAlignment="1">
      <alignment horizontal="left" vertical="center"/>
    </xf>
    <xf numFmtId="0" fontId="44" fillId="0" borderId="0" xfId="2" applyFont="1" applyBorder="1" applyAlignment="1">
      <alignment horizontal="left" vertical="center"/>
    </xf>
    <xf numFmtId="0" fontId="23" fillId="0" borderId="19" xfId="0" applyFont="1" applyFill="1" applyBorder="1" applyAlignment="1">
      <alignment vertical="center" wrapText="1"/>
    </xf>
    <xf numFmtId="0" fontId="23" fillId="0" borderId="20" xfId="0" applyFont="1" applyFill="1" applyBorder="1" applyAlignment="1">
      <alignment vertical="center" wrapText="1"/>
    </xf>
    <xf numFmtId="38" fontId="4" fillId="0" borderId="5" xfId="1" applyFont="1" applyBorder="1" applyAlignment="1">
      <alignment vertical="center"/>
    </xf>
    <xf numFmtId="38" fontId="4" fillId="0" borderId="13" xfId="1" applyFont="1" applyFill="1" applyBorder="1" applyAlignment="1">
      <alignment vertical="center" wrapText="1"/>
    </xf>
    <xf numFmtId="38" fontId="4" fillId="6" borderId="13" xfId="1" applyFont="1" applyFill="1" applyBorder="1" applyAlignment="1">
      <alignment vertical="center" wrapText="1"/>
    </xf>
    <xf numFmtId="38" fontId="4" fillId="0" borderId="5" xfId="1" applyFont="1" applyBorder="1" applyAlignment="1">
      <alignment horizontal="right" vertical="center"/>
    </xf>
    <xf numFmtId="38" fontId="4" fillId="6" borderId="15" xfId="1" applyFont="1" applyFill="1" applyBorder="1" applyAlignment="1">
      <alignment horizontal="right" vertical="center" wrapText="1"/>
    </xf>
    <xf numFmtId="38" fontId="4" fillId="0" borderId="14" xfId="1" applyFont="1" applyFill="1" applyBorder="1" applyAlignment="1">
      <alignment horizontal="right" vertical="center" wrapText="1"/>
    </xf>
    <xf numFmtId="38" fontId="4" fillId="6" borderId="14" xfId="1" applyFont="1" applyFill="1" applyBorder="1" applyAlignment="1">
      <alignment horizontal="right" vertical="center" wrapText="1"/>
    </xf>
    <xf numFmtId="38" fontId="4" fillId="0" borderId="17" xfId="1" applyFont="1" applyFill="1" applyBorder="1" applyAlignment="1">
      <alignment horizontal="right" vertical="center" wrapText="1"/>
    </xf>
    <xf numFmtId="38" fontId="4" fillId="6" borderId="17" xfId="1" applyFont="1" applyFill="1" applyBorder="1" applyAlignment="1">
      <alignment horizontal="right" vertical="center" wrapText="1"/>
    </xf>
    <xf numFmtId="38" fontId="4" fillId="0" borderId="13" xfId="1" applyFont="1" applyFill="1" applyBorder="1" applyAlignment="1">
      <alignment horizontal="right" vertical="center" wrapText="1"/>
    </xf>
    <xf numFmtId="38" fontId="4" fillId="0" borderId="0" xfId="1" applyFont="1" applyBorder="1" applyAlignment="1">
      <alignment horizontal="right" vertical="center"/>
    </xf>
    <xf numFmtId="38" fontId="4" fillId="6" borderId="13" xfId="1" applyFont="1" applyFill="1" applyBorder="1" applyAlignment="1">
      <alignment horizontal="right" vertical="center" wrapText="1"/>
    </xf>
    <xf numFmtId="0" fontId="23" fillId="6" borderId="0" xfId="2" quotePrefix="1" applyFont="1" applyFill="1" applyBorder="1" applyAlignment="1">
      <alignment horizontal="center" vertical="center"/>
    </xf>
    <xf numFmtId="38" fontId="4" fillId="0" borderId="8" xfId="1" applyFont="1" applyFill="1" applyBorder="1" applyAlignment="1">
      <alignment vertical="center" wrapText="1"/>
    </xf>
    <xf numFmtId="38" fontId="4" fillId="0" borderId="9" xfId="1" applyFont="1" applyFill="1" applyBorder="1" applyAlignment="1">
      <alignment vertical="center" wrapText="1"/>
    </xf>
    <xf numFmtId="38" fontId="4" fillId="6" borderId="9" xfId="1" applyFont="1" applyFill="1" applyBorder="1" applyAlignment="1">
      <alignment vertical="center" wrapText="1"/>
    </xf>
    <xf numFmtId="0" fontId="4" fillId="0" borderId="9" xfId="0" applyFont="1" applyFill="1" applyBorder="1" applyAlignment="1">
      <alignment horizontal="right" vertical="center" wrapText="1"/>
    </xf>
    <xf numFmtId="0" fontId="4" fillId="0" borderId="13" xfId="0" applyFont="1" applyFill="1" applyBorder="1" applyAlignment="1">
      <alignment horizontal="left" vertical="center" wrapText="1" indent="1"/>
    </xf>
    <xf numFmtId="0" fontId="41" fillId="0" borderId="14" xfId="0" applyFont="1" applyFill="1" applyBorder="1" applyAlignment="1">
      <alignment horizontal="left" vertical="center" wrapText="1"/>
    </xf>
    <xf numFmtId="0" fontId="41" fillId="0" borderId="14" xfId="0" applyFont="1" applyFill="1" applyBorder="1" applyAlignment="1">
      <alignment vertical="center" wrapText="1"/>
    </xf>
    <xf numFmtId="0" fontId="19" fillId="0" borderId="0" xfId="2" applyFont="1" applyBorder="1" applyAlignment="1">
      <alignment vertical="center"/>
    </xf>
    <xf numFmtId="0" fontId="23" fillId="7" borderId="4" xfId="0" applyFont="1" applyFill="1" applyBorder="1" applyAlignment="1">
      <alignment vertical="center" wrapText="1"/>
    </xf>
    <xf numFmtId="0" fontId="23" fillId="7" borderId="7" xfId="0" applyFont="1" applyFill="1" applyBorder="1" applyAlignment="1">
      <alignment vertical="center" wrapText="1"/>
    </xf>
    <xf numFmtId="0" fontId="26" fillId="0" borderId="7" xfId="0" applyFont="1" applyFill="1" applyBorder="1" applyAlignment="1">
      <alignment vertical="center" wrapText="1"/>
    </xf>
    <xf numFmtId="0" fontId="26" fillId="0" borderId="9" xfId="0" applyFont="1" applyFill="1" applyBorder="1" applyAlignment="1">
      <alignment vertical="center" wrapText="1"/>
    </xf>
    <xf numFmtId="0" fontId="23" fillId="5" borderId="13" xfId="0" applyFont="1" applyFill="1" applyBorder="1" applyAlignment="1">
      <alignment vertical="center" wrapText="1"/>
    </xf>
    <xf numFmtId="0" fontId="43" fillId="5" borderId="22" xfId="0" applyFont="1" applyFill="1" applyBorder="1" applyAlignment="1">
      <alignment vertical="center" wrapText="1"/>
    </xf>
    <xf numFmtId="0" fontId="4" fillId="5" borderId="14" xfId="0" applyFont="1" applyFill="1" applyBorder="1" applyAlignment="1">
      <alignment horizontal="left" vertical="center" wrapText="1" indent="1"/>
    </xf>
    <xf numFmtId="0" fontId="41" fillId="5" borderId="4" xfId="0" applyFont="1" applyFill="1" applyBorder="1" applyAlignment="1">
      <alignment vertical="center" wrapText="1"/>
    </xf>
    <xf numFmtId="0" fontId="23" fillId="5" borderId="7" xfId="0" applyFont="1" applyFill="1" applyBorder="1" applyAlignment="1">
      <alignment vertical="center" wrapText="1"/>
    </xf>
    <xf numFmtId="0" fontId="4" fillId="5" borderId="4" xfId="0" applyFont="1" applyFill="1" applyBorder="1" applyAlignment="1">
      <alignment vertical="center" wrapText="1"/>
    </xf>
    <xf numFmtId="0" fontId="32" fillId="2" borderId="0" xfId="2" applyFont="1" applyFill="1" applyAlignment="1">
      <alignment vertical="center"/>
    </xf>
    <xf numFmtId="0" fontId="33" fillId="2" borderId="0" xfId="2" applyFont="1" applyFill="1" applyAlignment="1">
      <alignment vertical="center"/>
    </xf>
    <xf numFmtId="0" fontId="23" fillId="0" borderId="0" xfId="2" quotePrefix="1" applyFont="1" applyBorder="1" applyAlignment="1">
      <alignment horizontal="center" vertical="center"/>
    </xf>
    <xf numFmtId="38" fontId="4" fillId="0" borderId="14" xfId="1" applyFont="1" applyFill="1" applyBorder="1" applyAlignment="1">
      <alignment vertical="center" wrapText="1"/>
    </xf>
    <xf numFmtId="38" fontId="23" fillId="7" borderId="4" xfId="1" applyFont="1" applyFill="1" applyBorder="1" applyAlignment="1">
      <alignment vertical="center" wrapText="1"/>
    </xf>
    <xf numFmtId="38" fontId="4" fillId="0" borderId="9" xfId="1" applyFont="1" applyFill="1" applyBorder="1" applyAlignment="1">
      <alignment horizontal="right" vertical="center" wrapText="1"/>
    </xf>
    <xf numFmtId="38" fontId="4" fillId="0" borderId="18" xfId="1" applyFont="1" applyFill="1" applyBorder="1" applyAlignment="1">
      <alignment vertical="center" wrapText="1"/>
    </xf>
    <xf numFmtId="38" fontId="4" fillId="0" borderId="7" xfId="1" applyFont="1" applyFill="1" applyBorder="1" applyAlignment="1">
      <alignment vertical="center" wrapText="1"/>
    </xf>
    <xf numFmtId="3" fontId="4" fillId="0" borderId="9" xfId="1" applyNumberFormat="1" applyFont="1" applyFill="1" applyBorder="1" applyAlignment="1">
      <alignment vertical="center" wrapText="1"/>
    </xf>
    <xf numFmtId="38" fontId="23" fillId="7" borderId="7" xfId="1" applyFont="1" applyFill="1" applyBorder="1" applyAlignment="1">
      <alignment vertical="center" wrapText="1"/>
    </xf>
    <xf numFmtId="8" fontId="23" fillId="5" borderId="22" xfId="1" applyNumberFormat="1" applyFont="1" applyFill="1" applyBorder="1" applyAlignment="1">
      <alignment vertical="center" wrapText="1"/>
    </xf>
    <xf numFmtId="178" fontId="23" fillId="5" borderId="7" xfId="7" applyNumberFormat="1" applyFont="1" applyFill="1" applyBorder="1" applyAlignment="1">
      <alignment vertical="center" wrapText="1"/>
    </xf>
    <xf numFmtId="178" fontId="23" fillId="6" borderId="7" xfId="7" applyNumberFormat="1" applyFont="1" applyFill="1" applyBorder="1" applyAlignment="1">
      <alignment vertical="center" wrapText="1"/>
    </xf>
    <xf numFmtId="3" fontId="4" fillId="5" borderId="4" xfId="1" applyNumberFormat="1" applyFont="1" applyFill="1" applyBorder="1" applyAlignment="1">
      <alignment vertical="center" wrapText="1"/>
    </xf>
    <xf numFmtId="38" fontId="4" fillId="5" borderId="4" xfId="1" applyFont="1" applyFill="1" applyBorder="1" applyAlignment="1">
      <alignment vertical="center" wrapText="1"/>
    </xf>
    <xf numFmtId="38" fontId="45" fillId="0" borderId="9" xfId="1" applyFont="1" applyFill="1" applyBorder="1" applyAlignment="1">
      <alignment vertical="center" wrapText="1"/>
    </xf>
    <xf numFmtId="177" fontId="45" fillId="0" borderId="9" xfId="1" applyNumberFormat="1" applyFont="1" applyFill="1" applyBorder="1" applyAlignment="1">
      <alignment vertical="center" wrapText="1"/>
    </xf>
    <xf numFmtId="177" fontId="45" fillId="0" borderId="14" xfId="1" applyNumberFormat="1" applyFont="1" applyFill="1" applyBorder="1" applyAlignment="1">
      <alignment vertical="center" wrapText="1"/>
    </xf>
    <xf numFmtId="38" fontId="45" fillId="0" borderId="8" xfId="1" applyFont="1" applyFill="1" applyBorder="1" applyAlignment="1">
      <alignment vertical="center" wrapText="1"/>
    </xf>
    <xf numFmtId="0" fontId="45" fillId="0" borderId="8" xfId="0" applyFont="1" applyFill="1" applyBorder="1" applyAlignment="1">
      <alignment vertical="center" wrapText="1"/>
    </xf>
    <xf numFmtId="0" fontId="45" fillId="0" borderId="8" xfId="0" applyFont="1" applyFill="1" applyBorder="1" applyAlignment="1">
      <alignment horizontal="right" vertical="center" wrapText="1"/>
    </xf>
    <xf numFmtId="0" fontId="45" fillId="0" borderId="9" xfId="0" applyFont="1" applyFill="1" applyBorder="1" applyAlignment="1">
      <alignment horizontal="right" vertical="center" wrapText="1"/>
    </xf>
    <xf numFmtId="0" fontId="45" fillId="0" borderId="9" xfId="0" applyFont="1" applyFill="1" applyBorder="1" applyAlignment="1">
      <alignment vertical="center" wrapText="1"/>
    </xf>
    <xf numFmtId="0" fontId="45" fillId="0" borderId="14" xfId="0" applyFont="1" applyFill="1" applyBorder="1" applyAlignment="1">
      <alignment vertical="center" wrapText="1"/>
    </xf>
    <xf numFmtId="0" fontId="45" fillId="0" borderId="14" xfId="0" applyFont="1" applyFill="1" applyBorder="1" applyAlignment="1">
      <alignment horizontal="right" vertical="center" wrapText="1"/>
    </xf>
    <xf numFmtId="38" fontId="45" fillId="0" borderId="15" xfId="1" applyFont="1" applyFill="1" applyBorder="1" applyAlignment="1">
      <alignment vertical="center" wrapText="1"/>
    </xf>
    <xf numFmtId="183" fontId="45" fillId="0" borderId="9" xfId="0" applyNumberFormat="1" applyFont="1" applyFill="1" applyBorder="1" applyAlignment="1">
      <alignment vertical="center" wrapText="1"/>
    </xf>
    <xf numFmtId="0" fontId="45" fillId="0" borderId="17" xfId="0" applyFont="1" applyFill="1" applyBorder="1" applyAlignment="1">
      <alignment vertical="center" wrapText="1"/>
    </xf>
    <xf numFmtId="38" fontId="45" fillId="0" borderId="13" xfId="1" applyFont="1" applyFill="1" applyBorder="1" applyAlignment="1">
      <alignment vertical="center" wrapText="1"/>
    </xf>
    <xf numFmtId="0" fontId="4" fillId="0" borderId="7" xfId="0" applyFont="1" applyFill="1" applyBorder="1" applyAlignment="1">
      <alignment vertical="center" wrapText="1"/>
    </xf>
    <xf numFmtId="0" fontId="4" fillId="0" borderId="0" xfId="2" applyFont="1" applyFill="1" applyBorder="1" applyAlignment="1">
      <alignment vertical="center"/>
    </xf>
    <xf numFmtId="0" fontId="4" fillId="0" borderId="0" xfId="0" applyFont="1" applyFill="1" applyBorder="1" applyAlignment="1">
      <alignment horizontal="left" vertical="center" wrapText="1" indent="1"/>
    </xf>
    <xf numFmtId="182" fontId="45" fillId="0" borderId="17" xfId="0" applyNumberFormat="1" applyFont="1" applyFill="1" applyBorder="1" applyAlignment="1">
      <alignment vertical="center" wrapText="1"/>
    </xf>
    <xf numFmtId="38" fontId="4" fillId="6" borderId="14" xfId="1" applyFont="1" applyFill="1" applyBorder="1" applyAlignment="1">
      <alignment vertical="center" wrapText="1"/>
    </xf>
    <xf numFmtId="38" fontId="23" fillId="6" borderId="4" xfId="1" applyFont="1" applyFill="1" applyBorder="1" applyAlignment="1">
      <alignment vertical="center" wrapText="1"/>
    </xf>
    <xf numFmtId="8" fontId="23" fillId="6" borderId="22" xfId="0" applyNumberFormat="1" applyFont="1" applyFill="1" applyBorder="1" applyAlignment="1">
      <alignment vertical="center" wrapText="1"/>
    </xf>
    <xf numFmtId="38" fontId="4" fillId="6" borderId="4" xfId="1" applyFont="1" applyFill="1" applyBorder="1" applyAlignment="1">
      <alignment vertical="center" wrapText="1"/>
    </xf>
    <xf numFmtId="38" fontId="4" fillId="6" borderId="18" xfId="1" applyFont="1" applyFill="1" applyBorder="1" applyAlignment="1">
      <alignment vertical="center" wrapText="1"/>
    </xf>
    <xf numFmtId="38" fontId="4" fillId="6" borderId="7" xfId="1" applyFont="1" applyFill="1" applyBorder="1" applyAlignment="1">
      <alignment vertical="center" wrapText="1"/>
    </xf>
    <xf numFmtId="38" fontId="23" fillId="6" borderId="7" xfId="1" applyFont="1" applyFill="1" applyBorder="1" applyAlignment="1">
      <alignment vertical="center" wrapText="1"/>
    </xf>
    <xf numFmtId="38" fontId="45" fillId="6" borderId="8" xfId="1" applyFont="1" applyFill="1" applyBorder="1" applyAlignment="1">
      <alignment vertical="center" wrapText="1"/>
    </xf>
    <xf numFmtId="38" fontId="45" fillId="6" borderId="9" xfId="1" applyFont="1" applyFill="1" applyBorder="1" applyAlignment="1">
      <alignment vertical="center" wrapText="1"/>
    </xf>
    <xf numFmtId="177" fontId="45" fillId="6" borderId="9" xfId="1" applyNumberFormat="1" applyFont="1" applyFill="1" applyBorder="1" applyAlignment="1">
      <alignment vertical="center" wrapText="1"/>
    </xf>
    <xf numFmtId="177" fontId="45" fillId="6" borderId="14" xfId="1" applyNumberFormat="1" applyFont="1" applyFill="1" applyBorder="1" applyAlignment="1">
      <alignment vertical="center" wrapText="1"/>
    </xf>
    <xf numFmtId="0" fontId="45" fillId="6" borderId="8" xfId="0" applyFont="1" applyFill="1" applyBorder="1" applyAlignment="1">
      <alignment vertical="center" wrapText="1"/>
    </xf>
    <xf numFmtId="0" fontId="45" fillId="6" borderId="9" xfId="0" applyFont="1" applyFill="1" applyBorder="1" applyAlignment="1">
      <alignment vertical="center" wrapText="1"/>
    </xf>
    <xf numFmtId="0" fontId="45" fillId="6" borderId="14" xfId="0" applyFont="1" applyFill="1" applyBorder="1" applyAlignment="1">
      <alignment vertical="center" wrapText="1"/>
    </xf>
    <xf numFmtId="38" fontId="45" fillId="6" borderId="15" xfId="1" applyFont="1" applyFill="1" applyBorder="1" applyAlignment="1">
      <alignment vertical="center" wrapText="1"/>
    </xf>
    <xf numFmtId="38" fontId="45" fillId="6" borderId="13" xfId="1" applyFont="1" applyFill="1" applyBorder="1" applyAlignment="1">
      <alignment vertical="center" wrapText="1"/>
    </xf>
    <xf numFmtId="38" fontId="45" fillId="6" borderId="4" xfId="1" applyFont="1" applyFill="1" applyBorder="1" applyAlignment="1">
      <alignment vertical="center" wrapText="1"/>
    </xf>
    <xf numFmtId="38" fontId="45" fillId="6" borderId="9" xfId="1" applyFont="1" applyFill="1" applyBorder="1" applyAlignment="1">
      <alignment horizontal="right" vertical="center" wrapText="1"/>
    </xf>
    <xf numFmtId="38" fontId="45" fillId="0" borderId="9" xfId="1" applyFont="1" applyFill="1" applyBorder="1" applyAlignment="1">
      <alignment horizontal="right" vertical="center" wrapText="1"/>
    </xf>
    <xf numFmtId="0" fontId="48" fillId="0" borderId="0" xfId="2" applyFont="1" applyAlignment="1">
      <alignment vertical="center"/>
    </xf>
    <xf numFmtId="0" fontId="6" fillId="0" borderId="0" xfId="2" applyFont="1" applyFill="1" applyBorder="1" applyAlignment="1">
      <alignment horizontal="right" vertical="center"/>
    </xf>
    <xf numFmtId="0" fontId="4" fillId="0" borderId="13" xfId="0" applyFont="1" applyFill="1" applyBorder="1" applyAlignment="1">
      <alignment horizontal="left" vertical="center" wrapText="1"/>
    </xf>
    <xf numFmtId="38" fontId="4" fillId="0" borderId="0" xfId="1" applyFont="1" applyFill="1" applyBorder="1" applyAlignment="1">
      <alignment horizontal="right" vertical="center" wrapText="1"/>
    </xf>
    <xf numFmtId="38" fontId="4" fillId="0" borderId="18" xfId="1" applyFont="1" applyFill="1" applyBorder="1" applyAlignment="1">
      <alignment horizontal="right" vertical="center" wrapText="1"/>
    </xf>
    <xf numFmtId="0" fontId="49" fillId="2" borderId="0" xfId="2" applyFont="1" applyFill="1" applyAlignment="1">
      <alignment vertical="center"/>
    </xf>
    <xf numFmtId="0" fontId="49" fillId="2" borderId="0" xfId="2" applyFont="1" applyFill="1" applyAlignment="1">
      <alignment horizontal="right" vertical="center"/>
    </xf>
    <xf numFmtId="0" fontId="5" fillId="2" borderId="0" xfId="2" applyFont="1" applyFill="1" applyBorder="1" applyAlignment="1">
      <alignment vertical="center"/>
    </xf>
    <xf numFmtId="0" fontId="35" fillId="0" borderId="0" xfId="2" applyFont="1" applyAlignment="1">
      <alignment vertical="center"/>
    </xf>
    <xf numFmtId="0" fontId="50" fillId="0" borderId="0" xfId="2" applyFont="1" applyAlignment="1">
      <alignment vertical="center"/>
    </xf>
    <xf numFmtId="0" fontId="51" fillId="0" borderId="0" xfId="2" applyFont="1" applyAlignment="1">
      <alignment horizontal="right" vertical="center"/>
    </xf>
    <xf numFmtId="0" fontId="37" fillId="0" borderId="11" xfId="2" applyFont="1" applyBorder="1" applyAlignment="1">
      <alignment vertical="center"/>
    </xf>
    <xf numFmtId="0" fontId="28" fillId="0" borderId="11" xfId="2" applyFont="1" applyBorder="1" applyAlignment="1">
      <alignment vertical="center"/>
    </xf>
    <xf numFmtId="0" fontId="5" fillId="0" borderId="11" xfId="2" applyFont="1" applyBorder="1" applyAlignment="1">
      <alignment vertical="center"/>
    </xf>
    <xf numFmtId="0" fontId="4" fillId="0" borderId="9" xfId="0" applyFont="1" applyFill="1" applyBorder="1" applyAlignment="1">
      <alignment horizontal="left" vertical="center" wrapText="1" indent="2"/>
    </xf>
    <xf numFmtId="38" fontId="4" fillId="0" borderId="8" xfId="1" applyFont="1" applyFill="1" applyBorder="1" applyAlignment="1">
      <alignment horizontal="right" vertical="center" wrapText="1"/>
    </xf>
    <xf numFmtId="181" fontId="45" fillId="6" borderId="9" xfId="0" applyNumberFormat="1" applyFont="1" applyFill="1" applyBorder="1" applyAlignment="1">
      <alignment vertical="center" wrapText="1"/>
    </xf>
    <xf numFmtId="0" fontId="5" fillId="0" borderId="0" xfId="2" applyFont="1" applyFill="1" applyAlignment="1">
      <alignment vertical="center"/>
    </xf>
    <xf numFmtId="0" fontId="47" fillId="0" borderId="0" xfId="0" applyFont="1" applyFill="1" applyBorder="1" applyAlignment="1">
      <alignment horizontal="left" vertical="center"/>
    </xf>
    <xf numFmtId="0" fontId="4" fillId="0" borderId="10" xfId="0" applyFont="1" applyFill="1" applyBorder="1" applyAlignment="1">
      <alignment horizontal="left" vertical="center" wrapText="1" indent="2"/>
    </xf>
    <xf numFmtId="0" fontId="4" fillId="0" borderId="10" xfId="0" applyFont="1" applyFill="1" applyBorder="1" applyAlignment="1">
      <alignment vertical="center" wrapText="1"/>
    </xf>
    <xf numFmtId="0" fontId="45" fillId="6" borderId="10" xfId="0" applyFont="1" applyFill="1" applyBorder="1" applyAlignment="1">
      <alignment vertical="center" wrapText="1"/>
    </xf>
    <xf numFmtId="0" fontId="45" fillId="6" borderId="13" xfId="0" applyFont="1" applyFill="1" applyBorder="1" applyAlignment="1">
      <alignment vertical="center" wrapText="1"/>
    </xf>
    <xf numFmtId="178" fontId="4" fillId="0" borderId="9" xfId="7" applyNumberFormat="1" applyFont="1" applyFill="1" applyBorder="1" applyAlignment="1">
      <alignment vertical="center" wrapText="1"/>
    </xf>
    <xf numFmtId="178" fontId="45" fillId="6" borderId="9" xfId="7" applyNumberFormat="1" applyFont="1" applyFill="1" applyBorder="1" applyAlignment="1">
      <alignment vertical="center" wrapText="1"/>
    </xf>
    <xf numFmtId="38" fontId="4" fillId="6" borderId="8" xfId="1" applyFont="1" applyFill="1" applyBorder="1" applyAlignment="1">
      <alignment horizontal="right" vertical="center" wrapText="1"/>
    </xf>
    <xf numFmtId="38" fontId="4" fillId="6" borderId="9" xfId="1" applyFont="1" applyFill="1" applyBorder="1" applyAlignment="1">
      <alignment horizontal="right" vertical="center" wrapText="1"/>
    </xf>
    <xf numFmtId="38" fontId="4" fillId="6" borderId="18" xfId="1" applyFont="1" applyFill="1" applyBorder="1" applyAlignment="1">
      <alignment horizontal="right" vertical="center" wrapText="1"/>
    </xf>
    <xf numFmtId="0" fontId="37" fillId="0" borderId="0" xfId="2" applyFont="1" applyBorder="1" applyAlignment="1">
      <alignment vertical="center"/>
    </xf>
    <xf numFmtId="0" fontId="28" fillId="0" borderId="0" xfId="2" applyFont="1" applyBorder="1" applyAlignment="1">
      <alignment vertical="center"/>
    </xf>
    <xf numFmtId="0" fontId="29" fillId="0" borderId="0" xfId="2" applyFont="1" applyFill="1" applyBorder="1" applyAlignment="1">
      <alignment vertical="center"/>
    </xf>
    <xf numFmtId="0" fontId="29" fillId="0" borderId="0" xfId="2" applyFont="1" applyBorder="1" applyAlignment="1">
      <alignment vertical="center"/>
    </xf>
    <xf numFmtId="0" fontId="23" fillId="0" borderId="12" xfId="2" quotePrefix="1" applyFont="1" applyBorder="1" applyAlignment="1">
      <alignment horizontal="center" vertical="center"/>
    </xf>
    <xf numFmtId="0" fontId="23" fillId="6" borderId="12" xfId="2" quotePrefix="1" applyFont="1" applyFill="1" applyBorder="1" applyAlignment="1">
      <alignment horizontal="center" vertical="center"/>
    </xf>
    <xf numFmtId="0" fontId="23" fillId="0" borderId="8" xfId="0" applyFont="1" applyFill="1" applyBorder="1" applyAlignment="1">
      <alignment vertical="center" wrapText="1"/>
    </xf>
    <xf numFmtId="38" fontId="4" fillId="6" borderId="8" xfId="1" applyFont="1" applyFill="1" applyBorder="1" applyAlignment="1">
      <alignment vertical="center" wrapText="1"/>
    </xf>
    <xf numFmtId="38" fontId="6" fillId="0" borderId="9" xfId="1" applyFont="1" applyFill="1" applyBorder="1" applyAlignment="1">
      <alignment vertical="center" wrapText="1"/>
    </xf>
    <xf numFmtId="38" fontId="6" fillId="6" borderId="9" xfId="1" applyFont="1" applyFill="1" applyBorder="1" applyAlignment="1">
      <alignment vertical="center" wrapText="1"/>
    </xf>
    <xf numFmtId="38" fontId="52" fillId="6" borderId="9" xfId="1" applyFont="1" applyFill="1" applyBorder="1" applyAlignment="1">
      <alignment vertical="center" wrapText="1"/>
    </xf>
    <xf numFmtId="3" fontId="4" fillId="0" borderId="18" xfId="1" applyNumberFormat="1" applyFont="1" applyFill="1" applyBorder="1" applyAlignment="1">
      <alignment vertical="center" wrapText="1"/>
    </xf>
    <xf numFmtId="3" fontId="4" fillId="6" borderId="18" xfId="1" applyNumberFormat="1" applyFont="1" applyFill="1" applyBorder="1" applyAlignment="1">
      <alignment vertical="center" wrapText="1"/>
    </xf>
    <xf numFmtId="38" fontId="23" fillId="0" borderId="19" xfId="1" applyFont="1" applyFill="1" applyBorder="1" applyAlignment="1">
      <alignment vertical="center" wrapText="1"/>
    </xf>
    <xf numFmtId="38" fontId="23" fillId="6" borderId="19" xfId="1" applyFont="1" applyFill="1" applyBorder="1" applyAlignment="1">
      <alignment vertical="center" wrapText="1"/>
    </xf>
    <xf numFmtId="0" fontId="29" fillId="0" borderId="0" xfId="2" applyFont="1" applyAlignment="1">
      <alignment vertical="center"/>
    </xf>
    <xf numFmtId="38" fontId="4" fillId="0" borderId="19" xfId="1" applyFont="1" applyFill="1" applyBorder="1" applyAlignment="1">
      <alignment vertical="center" wrapText="1"/>
    </xf>
    <xf numFmtId="38" fontId="4" fillId="6" borderId="19" xfId="1" applyFont="1" applyFill="1" applyBorder="1" applyAlignment="1">
      <alignment vertical="center" wrapText="1"/>
    </xf>
    <xf numFmtId="38" fontId="23" fillId="0" borderId="20" xfId="1" applyFont="1" applyFill="1" applyBorder="1" applyAlignment="1">
      <alignment vertical="center" wrapText="1"/>
    </xf>
    <xf numFmtId="38" fontId="23" fillId="6" borderId="20" xfId="1" applyFont="1" applyFill="1" applyBorder="1" applyAlignment="1">
      <alignment vertical="center" wrapText="1"/>
    </xf>
    <xf numFmtId="3" fontId="4" fillId="6" borderId="9" xfId="1" applyNumberFormat="1" applyFont="1" applyFill="1" applyBorder="1" applyAlignment="1">
      <alignment vertical="center" wrapText="1"/>
    </xf>
    <xf numFmtId="3" fontId="4" fillId="0" borderId="9" xfId="1" applyNumberFormat="1" applyFont="1" applyFill="1" applyBorder="1" applyAlignment="1">
      <alignment horizontal="right" vertical="center" wrapText="1"/>
    </xf>
    <xf numFmtId="3" fontId="4" fillId="6" borderId="9" xfId="1" applyNumberFormat="1" applyFont="1" applyFill="1" applyBorder="1" applyAlignment="1">
      <alignment horizontal="right" vertical="center" wrapText="1"/>
    </xf>
    <xf numFmtId="3" fontId="4" fillId="0" borderId="19" xfId="1" applyNumberFormat="1" applyFont="1" applyFill="1" applyBorder="1" applyAlignment="1">
      <alignment vertical="center" wrapText="1"/>
    </xf>
    <xf numFmtId="3" fontId="4" fillId="6" borderId="19" xfId="1" applyNumberFormat="1" applyFont="1" applyFill="1" applyBorder="1" applyAlignment="1">
      <alignment vertical="center" wrapText="1"/>
    </xf>
    <xf numFmtId="3" fontId="4" fillId="0" borderId="19" xfId="1" applyNumberFormat="1" applyFont="1" applyFill="1" applyBorder="1" applyAlignment="1">
      <alignment horizontal="right" vertical="center" wrapText="1"/>
    </xf>
    <xf numFmtId="3" fontId="4" fillId="6" borderId="19" xfId="1" applyNumberFormat="1" applyFont="1" applyFill="1" applyBorder="1" applyAlignment="1">
      <alignment horizontal="right" vertical="center" wrapText="1"/>
    </xf>
    <xf numFmtId="3" fontId="23" fillId="0" borderId="19" xfId="1" applyNumberFormat="1" applyFont="1" applyFill="1" applyBorder="1" applyAlignment="1">
      <alignment vertical="center" wrapText="1"/>
    </xf>
    <xf numFmtId="3" fontId="23" fillId="6" borderId="19" xfId="1" applyNumberFormat="1" applyFont="1" applyFill="1" applyBorder="1" applyAlignment="1">
      <alignment vertical="center" wrapText="1"/>
    </xf>
    <xf numFmtId="3" fontId="23" fillId="0" borderId="20" xfId="1" applyNumberFormat="1" applyFont="1" applyFill="1" applyBorder="1" applyAlignment="1">
      <alignment vertical="center" wrapText="1"/>
    </xf>
    <xf numFmtId="3" fontId="23" fillId="6" borderId="20" xfId="1" applyNumberFormat="1" applyFont="1" applyFill="1" applyBorder="1" applyAlignment="1">
      <alignment vertical="center" wrapText="1"/>
    </xf>
    <xf numFmtId="0" fontId="23" fillId="5" borderId="22" xfId="0" applyFont="1" applyFill="1" applyBorder="1" applyAlignment="1">
      <alignment vertical="center" wrapText="1"/>
    </xf>
    <xf numFmtId="178" fontId="4" fillId="6" borderId="14" xfId="7" applyNumberFormat="1" applyFont="1" applyFill="1" applyBorder="1" applyAlignment="1">
      <alignment vertical="center" wrapText="1"/>
    </xf>
    <xf numFmtId="178" fontId="4" fillId="6" borderId="9" xfId="7" applyNumberFormat="1" applyFont="1" applyFill="1" applyBorder="1" applyAlignment="1">
      <alignment vertical="center" wrapText="1"/>
    </xf>
    <xf numFmtId="178" fontId="45" fillId="6" borderId="13" xfId="7" applyNumberFormat="1" applyFont="1" applyFill="1" applyBorder="1" applyAlignment="1">
      <alignment horizontal="right" vertical="center" wrapText="1"/>
    </xf>
    <xf numFmtId="178" fontId="45" fillId="6" borderId="9" xfId="7" applyNumberFormat="1" applyFont="1" applyFill="1" applyBorder="1" applyAlignment="1">
      <alignment horizontal="right" vertical="center" wrapText="1"/>
    </xf>
    <xf numFmtId="0" fontId="5" fillId="0" borderId="0" xfId="3" applyFont="1" applyAlignment="1">
      <alignment vertical="center"/>
    </xf>
    <xf numFmtId="178" fontId="4" fillId="0" borderId="9" xfId="1" applyNumberFormat="1" applyFont="1" applyFill="1" applyBorder="1" applyAlignment="1">
      <alignment vertical="center" wrapText="1"/>
    </xf>
    <xf numFmtId="0" fontId="4" fillId="6" borderId="13" xfId="0" applyFont="1" applyFill="1" applyBorder="1" applyAlignment="1">
      <alignment vertical="center" wrapText="1"/>
    </xf>
    <xf numFmtId="178" fontId="4" fillId="6" borderId="9" xfId="1" applyNumberFormat="1" applyFont="1" applyFill="1" applyBorder="1" applyAlignment="1">
      <alignment vertical="center" wrapText="1"/>
    </xf>
    <xf numFmtId="178" fontId="4" fillId="0" borderId="9" xfId="0" applyNumberFormat="1" applyFont="1" applyFill="1" applyBorder="1" applyAlignment="1">
      <alignment vertical="center" wrapText="1"/>
    </xf>
    <xf numFmtId="178" fontId="4" fillId="6" borderId="9" xfId="0" applyNumberFormat="1" applyFont="1" applyFill="1" applyBorder="1" applyAlignment="1">
      <alignment vertical="center" wrapText="1"/>
    </xf>
    <xf numFmtId="178" fontId="45" fillId="0" borderId="9" xfId="0" applyNumberFormat="1" applyFont="1" applyFill="1" applyBorder="1" applyAlignment="1">
      <alignment horizontal="right" vertical="center" wrapText="1"/>
    </xf>
    <xf numFmtId="178" fontId="45" fillId="0" borderId="9" xfId="0" applyNumberFormat="1" applyFont="1" applyFill="1" applyBorder="1" applyAlignment="1">
      <alignment vertical="center" wrapText="1"/>
    </xf>
    <xf numFmtId="178" fontId="45" fillId="6" borderId="9" xfId="0" applyNumberFormat="1" applyFont="1" applyFill="1" applyBorder="1" applyAlignment="1">
      <alignment vertical="center" wrapText="1"/>
    </xf>
    <xf numFmtId="0" fontId="5" fillId="0" borderId="0" xfId="2" applyFont="1">
      <alignment vertical="center"/>
    </xf>
    <xf numFmtId="0" fontId="5" fillId="0" borderId="0" xfId="2" applyFont="1" applyBorder="1">
      <alignment vertical="center"/>
    </xf>
    <xf numFmtId="0" fontId="23" fillId="7" borderId="0" xfId="2" quotePrefix="1" applyFont="1" applyFill="1" applyBorder="1" applyAlignment="1">
      <alignment horizontal="center" vertical="center" wrapText="1"/>
    </xf>
    <xf numFmtId="178" fontId="4" fillId="0" borderId="8" xfId="1" applyNumberFormat="1" applyFont="1" applyFill="1" applyBorder="1" applyAlignment="1">
      <alignment vertical="center" wrapText="1"/>
    </xf>
    <xf numFmtId="178" fontId="4" fillId="6" borderId="8" xfId="1" applyNumberFormat="1" applyFont="1" applyFill="1" applyBorder="1" applyAlignment="1">
      <alignment vertical="center" wrapText="1"/>
    </xf>
    <xf numFmtId="38" fontId="4" fillId="7" borderId="8" xfId="1" applyFont="1" applyFill="1" applyBorder="1" applyAlignment="1">
      <alignment vertical="center" wrapText="1"/>
    </xf>
    <xf numFmtId="38" fontId="4" fillId="7" borderId="9" xfId="1" applyFont="1" applyFill="1" applyBorder="1" applyAlignment="1">
      <alignment vertical="center" wrapText="1"/>
    </xf>
    <xf numFmtId="180" fontId="4" fillId="0" borderId="9" xfId="1" applyNumberFormat="1" applyFont="1" applyFill="1" applyBorder="1" applyAlignment="1">
      <alignment vertical="center" wrapText="1"/>
    </xf>
    <xf numFmtId="180" fontId="4" fillId="6" borderId="9" xfId="1" applyNumberFormat="1" applyFont="1" applyFill="1" applyBorder="1" applyAlignment="1">
      <alignment vertical="center" wrapText="1"/>
    </xf>
    <xf numFmtId="180" fontId="4" fillId="7" borderId="9" xfId="1" applyNumberFormat="1" applyFont="1" applyFill="1" applyBorder="1" applyAlignment="1">
      <alignment vertical="center" wrapText="1"/>
    </xf>
    <xf numFmtId="0" fontId="37" fillId="0" borderId="0" xfId="2" applyFont="1" applyFill="1" applyBorder="1" applyAlignment="1">
      <alignment vertical="center"/>
    </xf>
    <xf numFmtId="0" fontId="28" fillId="0" borderId="0" xfId="2" applyFont="1" applyFill="1" applyBorder="1" applyAlignment="1">
      <alignment vertical="center"/>
    </xf>
    <xf numFmtId="0" fontId="23" fillId="0" borderId="0" xfId="2" quotePrefix="1" applyFont="1" applyFill="1" applyBorder="1" applyAlignment="1">
      <alignment horizontal="center" vertical="center"/>
    </xf>
    <xf numFmtId="0" fontId="23" fillId="0" borderId="0" xfId="2" quotePrefix="1" applyFont="1" applyFill="1" applyBorder="1" applyAlignment="1">
      <alignment horizontal="center" vertical="center" wrapText="1"/>
    </xf>
    <xf numFmtId="180" fontId="4" fillId="0" borderId="0" xfId="1" applyNumberFormat="1" applyFont="1" applyFill="1" applyBorder="1" applyAlignment="1">
      <alignment vertical="center" wrapText="1"/>
    </xf>
    <xf numFmtId="178" fontId="4" fillId="0" borderId="0" xfId="1" applyNumberFormat="1" applyFont="1" applyFill="1" applyBorder="1" applyAlignment="1">
      <alignment vertical="center" wrapText="1"/>
    </xf>
    <xf numFmtId="178" fontId="4" fillId="7" borderId="8" xfId="1" applyNumberFormat="1" applyFont="1" applyFill="1" applyBorder="1" applyAlignment="1">
      <alignment vertical="center" wrapText="1"/>
    </xf>
    <xf numFmtId="178" fontId="4" fillId="7" borderId="9" xfId="1" applyNumberFormat="1" applyFont="1" applyFill="1" applyBorder="1" applyAlignment="1">
      <alignment vertical="center" wrapText="1"/>
    </xf>
    <xf numFmtId="0" fontId="18" fillId="0" borderId="11" xfId="2" applyFont="1" applyBorder="1">
      <alignment vertical="center"/>
    </xf>
    <xf numFmtId="0" fontId="4" fillId="0" borderId="9" xfId="0" applyFont="1" applyFill="1" applyBorder="1" applyAlignment="1">
      <alignment horizontal="left" vertical="center" wrapText="1"/>
    </xf>
    <xf numFmtId="0" fontId="10" fillId="0" borderId="0" xfId="6" applyFont="1" applyFill="1" applyBorder="1" applyAlignment="1">
      <alignment horizontal="left" vertical="top"/>
    </xf>
    <xf numFmtId="0" fontId="10" fillId="0" borderId="0" xfId="6" applyFont="1" applyFill="1" applyBorder="1" applyAlignment="1">
      <alignment vertical="top" wrapText="1"/>
    </xf>
    <xf numFmtId="0" fontId="10" fillId="0" borderId="0" xfId="6" applyFont="1" applyFill="1" applyBorder="1" applyAlignment="1">
      <alignment vertical="top"/>
    </xf>
    <xf numFmtId="0" fontId="4" fillId="0" borderId="15" xfId="0" applyFont="1" applyFill="1" applyBorder="1" applyAlignment="1">
      <alignment horizontal="left" vertical="center" wrapText="1"/>
    </xf>
    <xf numFmtId="38" fontId="4" fillId="0" borderId="17" xfId="1" applyFont="1" applyFill="1" applyBorder="1" applyAlignment="1">
      <alignment vertical="center" wrapText="1"/>
    </xf>
    <xf numFmtId="38" fontId="4" fillId="6" borderId="17" xfId="1" applyFont="1" applyFill="1" applyBorder="1" applyAlignment="1">
      <alignment vertical="center" wrapText="1"/>
    </xf>
    <xf numFmtId="0" fontId="4" fillId="6" borderId="8" xfId="0" applyFont="1" applyFill="1" applyBorder="1" applyAlignment="1">
      <alignment vertical="center" wrapText="1"/>
    </xf>
    <xf numFmtId="0" fontId="4" fillId="6" borderId="9" xfId="0" applyFont="1" applyFill="1" applyBorder="1" applyAlignment="1">
      <alignment vertical="center" wrapText="1"/>
    </xf>
    <xf numFmtId="184" fontId="4" fillId="0" borderId="9" xfId="0" applyNumberFormat="1" applyFont="1" applyFill="1" applyBorder="1" applyAlignment="1">
      <alignment vertical="center" wrapText="1"/>
    </xf>
    <xf numFmtId="0" fontId="4" fillId="0" borderId="14" xfId="0" applyFont="1" applyFill="1" applyBorder="1" applyAlignment="1">
      <alignment horizontal="left" vertical="center" wrapText="1"/>
    </xf>
    <xf numFmtId="0" fontId="4" fillId="6" borderId="14" xfId="0" applyFont="1" applyFill="1" applyBorder="1" applyAlignment="1">
      <alignment vertical="center" wrapText="1"/>
    </xf>
    <xf numFmtId="0" fontId="23" fillId="0" borderId="4" xfId="2" quotePrefix="1" applyFont="1" applyBorder="1" applyAlignment="1">
      <alignment horizontal="center" vertical="center"/>
    </xf>
    <xf numFmtId="0" fontId="23" fillId="6" borderId="4" xfId="2" quotePrefix="1" applyFont="1" applyFill="1" applyBorder="1" applyAlignment="1">
      <alignment horizontal="center" vertical="center"/>
    </xf>
    <xf numFmtId="0" fontId="45" fillId="0" borderId="15" xfId="0" applyFont="1" applyFill="1" applyBorder="1" applyAlignment="1">
      <alignment vertical="center" wrapText="1"/>
    </xf>
    <xf numFmtId="0" fontId="4" fillId="0" borderId="15" xfId="0" applyFont="1" applyFill="1" applyBorder="1" applyAlignment="1">
      <alignment vertical="center" wrapText="1"/>
    </xf>
    <xf numFmtId="0" fontId="5" fillId="0" borderId="5" xfId="2" applyFont="1" applyBorder="1" applyAlignment="1">
      <alignment vertical="center"/>
    </xf>
    <xf numFmtId="38" fontId="4" fillId="6" borderId="5" xfId="1" applyFont="1" applyFill="1" applyBorder="1" applyAlignment="1">
      <alignment vertical="center" wrapText="1"/>
    </xf>
    <xf numFmtId="182" fontId="45" fillId="6" borderId="14" xfId="0" applyNumberFormat="1" applyFont="1" applyFill="1" applyBorder="1" applyAlignment="1">
      <alignment vertical="center" wrapText="1"/>
    </xf>
    <xf numFmtId="182" fontId="45" fillId="6" borderId="17" xfId="0" applyNumberFormat="1" applyFont="1" applyFill="1" applyBorder="1" applyAlignment="1">
      <alignment vertical="center" wrapText="1"/>
    </xf>
    <xf numFmtId="0" fontId="4" fillId="0" borderId="17" xfId="0" applyFont="1" applyFill="1" applyBorder="1" applyAlignment="1">
      <alignment horizontal="left" vertical="center" wrapText="1"/>
    </xf>
    <xf numFmtId="38" fontId="4" fillId="0" borderId="15" xfId="1" applyFont="1" applyFill="1" applyBorder="1" applyAlignment="1">
      <alignment horizontal="right" vertical="center" wrapText="1"/>
    </xf>
    <xf numFmtId="0" fontId="10" fillId="0" borderId="0" xfId="6" applyFont="1">
      <alignment vertical="center"/>
    </xf>
    <xf numFmtId="0" fontId="10" fillId="0" borderId="0" xfId="6" applyFont="1" applyFill="1" applyBorder="1" applyAlignment="1">
      <alignment horizontal="left" vertical="top" wrapText="1"/>
    </xf>
    <xf numFmtId="0" fontId="23" fillId="6" borderId="4" xfId="2" quotePrefix="1" applyFont="1" applyFill="1" applyBorder="1" applyAlignment="1">
      <alignment horizontal="center" vertical="center" wrapText="1"/>
    </xf>
    <xf numFmtId="38" fontId="4" fillId="6" borderId="23" xfId="1" applyFont="1" applyFill="1" applyBorder="1" applyAlignment="1">
      <alignment vertical="center" wrapText="1"/>
    </xf>
    <xf numFmtId="38" fontId="4" fillId="6" borderId="9" xfId="0" applyNumberFormat="1" applyFont="1" applyFill="1" applyBorder="1" applyAlignment="1">
      <alignment vertical="center" wrapText="1"/>
    </xf>
    <xf numFmtId="38" fontId="4" fillId="0" borderId="5" xfId="1" applyFont="1" applyFill="1" applyBorder="1" applyAlignment="1">
      <alignment vertical="center" wrapText="1"/>
    </xf>
    <xf numFmtId="178" fontId="4" fillId="0" borderId="9" xfId="1" applyNumberFormat="1" applyFont="1" applyBorder="1" applyAlignment="1">
      <alignment vertical="center"/>
    </xf>
    <xf numFmtId="38" fontId="5" fillId="0" borderId="5" xfId="1" applyFont="1" applyBorder="1" applyAlignment="1">
      <alignment vertical="center"/>
    </xf>
    <xf numFmtId="38" fontId="5" fillId="0" borderId="9" xfId="1" applyFont="1" applyBorder="1" applyAlignment="1">
      <alignment vertical="center"/>
    </xf>
    <xf numFmtId="0" fontId="5" fillId="0" borderId="4" xfId="4" applyFont="1" applyFill="1" applyBorder="1" applyAlignment="1">
      <alignment horizontal="left" vertical="top"/>
    </xf>
    <xf numFmtId="38" fontId="4" fillId="6" borderId="0" xfId="1" applyFont="1" applyFill="1" applyBorder="1" applyAlignment="1">
      <alignment vertical="center" wrapText="1"/>
    </xf>
    <xf numFmtId="0" fontId="4" fillId="0" borderId="5" xfId="0" applyFont="1" applyFill="1" applyBorder="1" applyAlignment="1">
      <alignment vertical="center" wrapText="1"/>
    </xf>
    <xf numFmtId="0" fontId="4" fillId="6" borderId="5" xfId="0" applyFont="1" applyFill="1" applyBorder="1" applyAlignment="1">
      <alignment vertical="center" wrapText="1"/>
    </xf>
    <xf numFmtId="38" fontId="4" fillId="6" borderId="25" xfId="1" applyFont="1" applyFill="1" applyBorder="1" applyAlignment="1">
      <alignment vertical="center" wrapText="1"/>
    </xf>
    <xf numFmtId="0" fontId="4" fillId="0" borderId="17" xfId="0" applyFont="1" applyFill="1" applyBorder="1" applyAlignment="1">
      <alignment horizontal="left" vertical="center" wrapText="1" indent="1"/>
    </xf>
    <xf numFmtId="0" fontId="4" fillId="0" borderId="29" xfId="0" applyFont="1" applyFill="1" applyBorder="1" applyAlignment="1">
      <alignment horizontal="left" vertical="center" wrapText="1" indent="1"/>
    </xf>
    <xf numFmtId="178" fontId="4" fillId="0" borderId="14" xfId="1" applyNumberFormat="1" applyFont="1" applyFill="1" applyBorder="1" applyAlignment="1">
      <alignment vertical="center" wrapText="1"/>
    </xf>
    <xf numFmtId="178" fontId="4" fillId="0" borderId="17" xfId="1" applyNumberFormat="1" applyFont="1" applyFill="1" applyBorder="1" applyAlignment="1">
      <alignment vertical="center" wrapText="1"/>
    </xf>
    <xf numFmtId="178" fontId="4" fillId="6" borderId="17" xfId="7" applyNumberFormat="1" applyFont="1" applyFill="1" applyBorder="1" applyAlignment="1">
      <alignment vertical="center" wrapText="1"/>
    </xf>
    <xf numFmtId="178" fontId="4" fillId="6" borderId="14" xfId="1" applyNumberFormat="1" applyFont="1" applyFill="1" applyBorder="1" applyAlignment="1">
      <alignment vertical="center" wrapText="1"/>
    </xf>
    <xf numFmtId="0" fontId="6" fillId="0" borderId="0" xfId="2" applyFont="1" applyAlignment="1">
      <alignment vertical="center"/>
    </xf>
    <xf numFmtId="0" fontId="4" fillId="0" borderId="15" xfId="0" applyFont="1" applyFill="1" applyBorder="1" applyAlignment="1">
      <alignment horizontal="left" vertical="center" wrapText="1" indent="1"/>
    </xf>
    <xf numFmtId="0" fontId="4" fillId="0" borderId="0" xfId="2" applyFont="1" applyFill="1" applyBorder="1" applyAlignment="1">
      <alignment vertical="center" wrapText="1"/>
    </xf>
    <xf numFmtId="38" fontId="45" fillId="0" borderId="0" xfId="1" applyFont="1" applyFill="1" applyBorder="1" applyAlignment="1">
      <alignment horizontal="right" vertical="center" wrapText="1"/>
    </xf>
    <xf numFmtId="186" fontId="23" fillId="5" borderId="13" xfId="1" applyNumberFormat="1" applyFont="1" applyFill="1" applyBorder="1" applyAlignment="1">
      <alignment vertical="center" wrapText="1"/>
    </xf>
    <xf numFmtId="186" fontId="23" fillId="6" borderId="13" xfId="0" applyNumberFormat="1" applyFont="1" applyFill="1" applyBorder="1" applyAlignment="1">
      <alignment vertical="center" wrapText="1"/>
    </xf>
    <xf numFmtId="186" fontId="4" fillId="5" borderId="14" xfId="1" applyNumberFormat="1" applyFont="1" applyFill="1" applyBorder="1" applyAlignment="1">
      <alignment horizontal="right" vertical="center" wrapText="1"/>
    </xf>
    <xf numFmtId="186" fontId="4" fillId="5" borderId="14" xfId="1" applyNumberFormat="1" applyFont="1" applyFill="1" applyBorder="1" applyAlignment="1">
      <alignment vertical="center" wrapText="1"/>
    </xf>
    <xf numFmtId="186" fontId="4" fillId="6" borderId="14" xfId="0" applyNumberFormat="1" applyFont="1" applyFill="1" applyBorder="1" applyAlignment="1">
      <alignment vertical="center" wrapText="1"/>
    </xf>
    <xf numFmtId="0" fontId="43" fillId="7" borderId="22" xfId="0" applyFont="1" applyFill="1" applyBorder="1" applyAlignment="1">
      <alignment vertical="center" wrapText="1"/>
    </xf>
    <xf numFmtId="0" fontId="23" fillId="7" borderId="22" xfId="0" applyFont="1" applyFill="1" applyBorder="1" applyAlignment="1">
      <alignment vertical="center" wrapText="1"/>
    </xf>
    <xf numFmtId="38" fontId="23" fillId="7" borderId="22" xfId="1" applyFont="1" applyFill="1" applyBorder="1" applyAlignment="1">
      <alignment vertical="center" wrapText="1"/>
    </xf>
    <xf numFmtId="38" fontId="23" fillId="6" borderId="22" xfId="1" applyFont="1" applyFill="1" applyBorder="1" applyAlignment="1">
      <alignment vertical="center" wrapText="1"/>
    </xf>
    <xf numFmtId="0" fontId="23" fillId="8" borderId="0" xfId="2" quotePrefix="1" applyFont="1" applyFill="1" applyBorder="1" applyAlignment="1">
      <alignment horizontal="center" vertical="center" wrapText="1"/>
    </xf>
    <xf numFmtId="38" fontId="23" fillId="8" borderId="22" xfId="1" applyFont="1" applyFill="1" applyBorder="1" applyAlignment="1">
      <alignment vertical="center" wrapText="1"/>
    </xf>
    <xf numFmtId="38" fontId="45" fillId="8" borderId="13" xfId="1" applyFont="1" applyFill="1" applyBorder="1" applyAlignment="1">
      <alignment vertical="center" wrapText="1"/>
    </xf>
    <xf numFmtId="38" fontId="4" fillId="8" borderId="14" xfId="1" applyFont="1" applyFill="1" applyBorder="1" applyAlignment="1">
      <alignment vertical="center" wrapText="1"/>
    </xf>
    <xf numFmtId="38" fontId="23" fillId="8" borderId="4" xfId="1" applyFont="1" applyFill="1" applyBorder="1" applyAlignment="1">
      <alignment vertical="center" wrapText="1"/>
    </xf>
    <xf numFmtId="38" fontId="4" fillId="8" borderId="13" xfId="1" applyFont="1" applyFill="1" applyBorder="1" applyAlignment="1">
      <alignment vertical="center" wrapText="1"/>
    </xf>
    <xf numFmtId="38" fontId="45" fillId="8" borderId="9" xfId="1" applyFont="1" applyFill="1" applyBorder="1" applyAlignment="1">
      <alignment horizontal="right" vertical="center" wrapText="1"/>
    </xf>
    <xf numFmtId="38" fontId="45" fillId="8" borderId="9" xfId="1" applyFont="1" applyFill="1" applyBorder="1" applyAlignment="1">
      <alignment vertical="center" wrapText="1"/>
    </xf>
    <xf numFmtId="38" fontId="4" fillId="8" borderId="9" xfId="1" applyFont="1" applyFill="1" applyBorder="1" applyAlignment="1">
      <alignment vertical="center" wrapText="1"/>
    </xf>
    <xf numFmtId="38" fontId="4" fillId="8" borderId="18" xfId="1" applyFont="1" applyFill="1" applyBorder="1" applyAlignment="1">
      <alignment vertical="center" wrapText="1"/>
    </xf>
    <xf numFmtId="38" fontId="4" fillId="8" borderId="7" xfId="1" applyFont="1" applyFill="1" applyBorder="1" applyAlignment="1">
      <alignment vertical="center" wrapText="1"/>
    </xf>
    <xf numFmtId="38" fontId="23" fillId="8" borderId="7" xfId="1" applyFont="1" applyFill="1" applyBorder="1" applyAlignment="1">
      <alignment vertical="center" wrapText="1"/>
    </xf>
    <xf numFmtId="8" fontId="23" fillId="8" borderId="22" xfId="0" applyNumberFormat="1" applyFont="1" applyFill="1" applyBorder="1" applyAlignment="1">
      <alignment vertical="center" wrapText="1"/>
    </xf>
    <xf numFmtId="186" fontId="23" fillId="8" borderId="13" xfId="0" applyNumberFormat="1" applyFont="1" applyFill="1" applyBorder="1" applyAlignment="1">
      <alignment vertical="center" wrapText="1"/>
    </xf>
    <xf numFmtId="186" fontId="4" fillId="8" borderId="14" xfId="0" applyNumberFormat="1" applyFont="1" applyFill="1" applyBorder="1" applyAlignment="1">
      <alignment vertical="center" wrapText="1"/>
    </xf>
    <xf numFmtId="178" fontId="23" fillId="8" borderId="7" xfId="7" applyNumberFormat="1" applyFont="1" applyFill="1" applyBorder="1" applyAlignment="1">
      <alignment vertical="center" wrapText="1"/>
    </xf>
    <xf numFmtId="0" fontId="14" fillId="0" borderId="9" xfId="0" applyFont="1" applyFill="1" applyBorder="1" applyAlignment="1">
      <alignment vertical="center" wrapText="1"/>
    </xf>
    <xf numFmtId="0" fontId="23" fillId="0" borderId="9" xfId="0" applyFont="1" applyFill="1" applyBorder="1" applyAlignment="1">
      <alignment vertical="center" wrapText="1"/>
    </xf>
    <xf numFmtId="185" fontId="45" fillId="0" borderId="9" xfId="1" applyNumberFormat="1" applyFont="1" applyFill="1" applyBorder="1" applyAlignment="1">
      <alignment horizontal="right" vertical="center" wrapText="1"/>
    </xf>
    <xf numFmtId="185" fontId="45" fillId="0" borderId="9" xfId="1" applyNumberFormat="1" applyFont="1" applyFill="1" applyBorder="1" applyAlignment="1">
      <alignment vertical="center" wrapText="1"/>
    </xf>
    <xf numFmtId="180" fontId="45" fillId="0" borderId="9" xfId="1" applyNumberFormat="1" applyFont="1" applyFill="1" applyBorder="1" applyAlignment="1">
      <alignment vertical="center" wrapText="1"/>
    </xf>
    <xf numFmtId="3" fontId="45" fillId="0" borderId="9" xfId="1" applyNumberFormat="1" applyFont="1" applyFill="1" applyBorder="1" applyAlignment="1">
      <alignment vertical="center" wrapText="1"/>
    </xf>
    <xf numFmtId="3" fontId="4" fillId="0" borderId="14" xfId="1" applyNumberFormat="1" applyFont="1" applyFill="1" applyBorder="1" applyAlignment="1">
      <alignment vertical="center" wrapText="1"/>
    </xf>
    <xf numFmtId="3" fontId="4" fillId="6" borderId="14" xfId="1" applyNumberFormat="1" applyFont="1" applyFill="1" applyBorder="1" applyAlignment="1">
      <alignment vertical="center" wrapText="1"/>
    </xf>
    <xf numFmtId="3" fontId="4" fillId="0" borderId="15" xfId="1" applyNumberFormat="1" applyFont="1" applyFill="1" applyBorder="1" applyAlignment="1">
      <alignment vertical="center" wrapText="1"/>
    </xf>
    <xf numFmtId="3" fontId="4" fillId="6" borderId="15" xfId="1" applyNumberFormat="1" applyFont="1" applyFill="1" applyBorder="1" applyAlignment="1">
      <alignment vertical="center" wrapText="1"/>
    </xf>
    <xf numFmtId="38" fontId="4" fillId="8" borderId="13" xfId="1" applyFont="1" applyFill="1" applyBorder="1" applyAlignment="1">
      <alignment horizontal="right" vertical="center" wrapText="1"/>
    </xf>
    <xf numFmtId="38" fontId="45" fillId="8" borderId="4" xfId="1" applyFont="1" applyFill="1" applyBorder="1" applyAlignment="1">
      <alignment horizontal="right" vertical="center" wrapText="1"/>
    </xf>
    <xf numFmtId="38" fontId="4" fillId="8" borderId="4" xfId="1" applyFont="1" applyFill="1" applyBorder="1" applyAlignment="1">
      <alignment horizontal="right" vertical="center" wrapText="1"/>
    </xf>
    <xf numFmtId="0" fontId="14" fillId="0" borderId="9" xfId="0" applyFont="1" applyFill="1" applyBorder="1" applyAlignment="1">
      <alignment horizontal="left" vertical="center" wrapText="1" indent="1"/>
    </xf>
    <xf numFmtId="0" fontId="4" fillId="0" borderId="29" xfId="0" applyFont="1" applyFill="1" applyBorder="1" applyAlignment="1">
      <alignment horizontal="left" vertical="center" wrapText="1"/>
    </xf>
    <xf numFmtId="178" fontId="4" fillId="0" borderId="13" xfId="0" applyNumberFormat="1" applyFont="1" applyFill="1" applyBorder="1" applyAlignment="1">
      <alignment vertical="center" wrapText="1"/>
    </xf>
    <xf numFmtId="178" fontId="4" fillId="6" borderId="13" xfId="0" applyNumberFormat="1" applyFont="1" applyFill="1" applyBorder="1" applyAlignment="1">
      <alignment vertical="center" wrapText="1"/>
    </xf>
    <xf numFmtId="0" fontId="53" fillId="0" borderId="0" xfId="2" applyFont="1" applyFill="1" applyAlignment="1">
      <alignment vertical="center"/>
    </xf>
    <xf numFmtId="178" fontId="4" fillId="0" borderId="15" xfId="7" applyNumberFormat="1" applyFont="1" applyFill="1" applyBorder="1" applyAlignment="1">
      <alignment vertical="center" wrapText="1"/>
    </xf>
    <xf numFmtId="178" fontId="45" fillId="6" borderId="15" xfId="7" applyNumberFormat="1" applyFont="1" applyFill="1" applyBorder="1" applyAlignment="1">
      <alignment vertical="center" wrapText="1"/>
    </xf>
    <xf numFmtId="0" fontId="41" fillId="0" borderId="9" xfId="0" applyFont="1" applyFill="1" applyBorder="1" applyAlignment="1">
      <alignment horizontal="left" vertical="center" wrapText="1"/>
    </xf>
    <xf numFmtId="178" fontId="4" fillId="0" borderId="18" xfId="7" applyNumberFormat="1" applyFont="1" applyFill="1" applyBorder="1" applyAlignment="1">
      <alignment vertical="center" wrapText="1"/>
    </xf>
    <xf numFmtId="178" fontId="4" fillId="6" borderId="18" xfId="7" applyNumberFormat="1" applyFont="1" applyFill="1" applyBorder="1" applyAlignment="1">
      <alignment vertical="center" wrapText="1"/>
    </xf>
    <xf numFmtId="178" fontId="4" fillId="0" borderId="7" xfId="7" applyNumberFormat="1" applyFont="1" applyFill="1" applyBorder="1" applyAlignment="1">
      <alignment vertical="center" wrapText="1"/>
    </xf>
    <xf numFmtId="178" fontId="4" fillId="6" borderId="7" xfId="7" applyNumberFormat="1" applyFont="1" applyFill="1" applyBorder="1" applyAlignment="1">
      <alignment vertical="center" wrapText="1"/>
    </xf>
    <xf numFmtId="0" fontId="6" fillId="0" borderId="0" xfId="2" applyFont="1" applyBorder="1" applyAlignment="1">
      <alignment horizontal="right"/>
    </xf>
    <xf numFmtId="38" fontId="23" fillId="7" borderId="9" xfId="1" applyFont="1" applyFill="1" applyBorder="1" applyAlignment="1">
      <alignment vertical="center" wrapText="1"/>
    </xf>
    <xf numFmtId="38" fontId="23" fillId="6" borderId="9" xfId="1" applyFont="1" applyFill="1" applyBorder="1" applyAlignment="1">
      <alignment vertical="center" wrapText="1"/>
    </xf>
    <xf numFmtId="38" fontId="23" fillId="0" borderId="9" xfId="1" applyFont="1" applyFill="1" applyBorder="1" applyAlignment="1">
      <alignment vertical="center" wrapText="1"/>
    </xf>
    <xf numFmtId="38" fontId="56" fillId="0" borderId="9" xfId="1" applyFont="1" applyFill="1" applyBorder="1" applyAlignment="1">
      <alignment vertical="center" wrapText="1"/>
    </xf>
    <xf numFmtId="0" fontId="14" fillId="0" borderId="19" xfId="0" applyFont="1" applyFill="1" applyBorder="1" applyAlignment="1">
      <alignment vertical="center" wrapText="1"/>
    </xf>
    <xf numFmtId="0" fontId="14" fillId="0" borderId="13" xfId="0" applyFont="1" applyFill="1" applyBorder="1" applyAlignment="1">
      <alignment vertical="center" wrapText="1"/>
    </xf>
    <xf numFmtId="38" fontId="57" fillId="6" borderId="13" xfId="1" applyFont="1" applyFill="1" applyBorder="1" applyAlignment="1">
      <alignment vertical="center" wrapText="1"/>
    </xf>
    <xf numFmtId="38" fontId="58" fillId="0" borderId="13" xfId="1" applyFont="1" applyFill="1" applyBorder="1" applyAlignment="1">
      <alignment vertical="center" wrapText="1"/>
    </xf>
    <xf numFmtId="0" fontId="59" fillId="0" borderId="13" xfId="0" applyFont="1" applyFill="1" applyBorder="1" applyAlignment="1">
      <alignment horizontal="left" vertical="center" wrapText="1" indent="4"/>
    </xf>
    <xf numFmtId="0" fontId="19" fillId="0" borderId="13" xfId="0" applyFont="1" applyFill="1" applyBorder="1" applyAlignment="1">
      <alignment horizontal="left" vertical="center" wrapText="1" indent="4"/>
    </xf>
    <xf numFmtId="38" fontId="57" fillId="6" borderId="0" xfId="1" applyFont="1" applyFill="1" applyBorder="1" applyAlignment="1">
      <alignment vertical="center" wrapText="1"/>
    </xf>
    <xf numFmtId="38" fontId="58" fillId="0" borderId="0" xfId="1" applyFont="1" applyFill="1" applyBorder="1" applyAlignment="1">
      <alignment vertical="center" wrapText="1"/>
    </xf>
    <xf numFmtId="0" fontId="59" fillId="0" borderId="0" xfId="0" applyFont="1" applyFill="1" applyBorder="1" applyAlignment="1">
      <alignment horizontal="left" vertical="center" wrapText="1" indent="4"/>
    </xf>
    <xf numFmtId="0" fontId="19" fillId="0" borderId="0" xfId="0" applyFont="1" applyFill="1" applyBorder="1" applyAlignment="1">
      <alignment horizontal="left" vertical="center" wrapText="1" indent="4"/>
    </xf>
    <xf numFmtId="38" fontId="57" fillId="6" borderId="18" xfId="1" applyFont="1" applyFill="1" applyBorder="1" applyAlignment="1">
      <alignment vertical="center" wrapText="1"/>
    </xf>
    <xf numFmtId="38" fontId="58" fillId="0" borderId="18" xfId="1" applyFont="1" applyFill="1" applyBorder="1" applyAlignment="1">
      <alignment vertical="center" wrapText="1"/>
    </xf>
    <xf numFmtId="0" fontId="59" fillId="0" borderId="18" xfId="0" applyFont="1" applyFill="1" applyBorder="1" applyAlignment="1">
      <alignment horizontal="left" vertical="center" wrapText="1" indent="4"/>
    </xf>
    <xf numFmtId="0" fontId="30" fillId="7" borderId="7" xfId="0" applyFont="1" applyFill="1" applyBorder="1" applyAlignment="1">
      <alignment vertical="center" wrapText="1"/>
    </xf>
    <xf numFmtId="0" fontId="6" fillId="0" borderId="7" xfId="0" applyFont="1" applyFill="1" applyBorder="1" applyAlignment="1">
      <alignment vertical="center" wrapText="1"/>
    </xf>
    <xf numFmtId="177" fontId="4" fillId="7" borderId="9" xfId="1" applyNumberFormat="1" applyFont="1" applyFill="1" applyBorder="1" applyAlignment="1">
      <alignment vertical="center" wrapText="1"/>
    </xf>
    <xf numFmtId="177" fontId="4" fillId="6" borderId="9" xfId="1" applyNumberFormat="1" applyFont="1" applyFill="1" applyBorder="1" applyAlignment="1">
      <alignment vertical="center" wrapText="1"/>
    </xf>
    <xf numFmtId="177" fontId="4" fillId="0" borderId="9" xfId="1" applyNumberFormat="1" applyFont="1" applyFill="1" applyBorder="1" applyAlignment="1">
      <alignment vertical="center" wrapText="1"/>
    </xf>
    <xf numFmtId="0" fontId="5" fillId="5" borderId="0" xfId="2" applyFont="1" applyFill="1" applyAlignment="1">
      <alignment vertical="center"/>
    </xf>
    <xf numFmtId="180" fontId="4" fillId="5" borderId="9" xfId="1" applyNumberFormat="1" applyFont="1" applyFill="1" applyBorder="1" applyAlignment="1">
      <alignment vertical="center" wrapText="1"/>
    </xf>
    <xf numFmtId="0" fontId="4" fillId="5" borderId="9" xfId="0" applyFont="1" applyFill="1" applyBorder="1" applyAlignment="1">
      <alignment vertical="center" wrapText="1"/>
    </xf>
    <xf numFmtId="177" fontId="6" fillId="7" borderId="13" xfId="1" applyNumberFormat="1" applyFont="1" applyFill="1" applyBorder="1" applyAlignment="1">
      <alignment vertical="center" wrapText="1"/>
    </xf>
    <xf numFmtId="177" fontId="6" fillId="6" borderId="13" xfId="1" applyNumberFormat="1" applyFont="1" applyFill="1" applyBorder="1" applyAlignment="1">
      <alignment vertical="center" wrapText="1"/>
    </xf>
    <xf numFmtId="177" fontId="6" fillId="0" borderId="13" xfId="1" applyNumberFormat="1" applyFont="1" applyFill="1" applyBorder="1" applyAlignment="1">
      <alignment vertical="center" wrapText="1"/>
    </xf>
    <xf numFmtId="176" fontId="6" fillId="0" borderId="13" xfId="1" applyNumberFormat="1" applyFont="1" applyFill="1" applyBorder="1" applyAlignment="1">
      <alignment vertical="center" wrapText="1"/>
    </xf>
    <xf numFmtId="0" fontId="14" fillId="0" borderId="13" xfId="0" applyFont="1" applyFill="1" applyBorder="1" applyAlignment="1">
      <alignment horizontal="left" vertical="center" wrapText="1" indent="1"/>
    </xf>
    <xf numFmtId="177" fontId="6" fillId="7" borderId="0" xfId="1" applyNumberFormat="1" applyFont="1" applyFill="1" applyBorder="1" applyAlignment="1">
      <alignment vertical="center" wrapText="1"/>
    </xf>
    <xf numFmtId="177" fontId="6" fillId="6" borderId="0" xfId="1" applyNumberFormat="1" applyFont="1" applyFill="1" applyBorder="1" applyAlignment="1">
      <alignment vertical="center" wrapText="1"/>
    </xf>
    <xf numFmtId="177" fontId="6" fillId="0" borderId="0" xfId="1" applyNumberFormat="1" applyFont="1" applyFill="1" applyBorder="1" applyAlignment="1">
      <alignment vertical="center" wrapText="1"/>
    </xf>
    <xf numFmtId="0" fontId="14" fillId="0" borderId="0" xfId="0" applyFont="1" applyFill="1" applyBorder="1" applyAlignment="1">
      <alignment horizontal="left" vertical="center" wrapText="1" indent="1"/>
    </xf>
    <xf numFmtId="177" fontId="4" fillId="7" borderId="8" xfId="1" applyNumberFormat="1" applyFont="1" applyFill="1" applyBorder="1" applyAlignment="1">
      <alignment vertical="center" wrapText="1"/>
    </xf>
    <xf numFmtId="177" fontId="4" fillId="6" borderId="8" xfId="1" applyNumberFormat="1" applyFont="1" applyFill="1" applyBorder="1" applyAlignment="1">
      <alignment vertical="center" wrapText="1"/>
    </xf>
    <xf numFmtId="177" fontId="4" fillId="0" borderId="8" xfId="1" applyNumberFormat="1" applyFont="1" applyFill="1" applyBorder="1" applyAlignment="1">
      <alignment vertical="center" wrapText="1"/>
    </xf>
    <xf numFmtId="0" fontId="14" fillId="0" borderId="8" xfId="0" applyFont="1" applyFill="1" applyBorder="1" applyAlignment="1">
      <alignment vertical="center" wrapText="1"/>
    </xf>
    <xf numFmtId="38" fontId="6" fillId="7" borderId="13" xfId="1" applyFont="1" applyFill="1" applyBorder="1" applyAlignment="1">
      <alignment vertical="center" wrapText="1"/>
    </xf>
    <xf numFmtId="38" fontId="6" fillId="6" borderId="13" xfId="1" applyFont="1" applyFill="1" applyBorder="1" applyAlignment="1">
      <alignment vertical="center" wrapText="1"/>
    </xf>
    <xf numFmtId="38" fontId="6" fillId="0" borderId="13" xfId="1" applyFont="1" applyFill="1" applyBorder="1" applyAlignment="1">
      <alignment vertical="center" wrapText="1"/>
    </xf>
    <xf numFmtId="38" fontId="6" fillId="7" borderId="0" xfId="1" applyFont="1" applyFill="1" applyBorder="1" applyAlignment="1">
      <alignment vertical="center" wrapText="1"/>
    </xf>
    <xf numFmtId="38" fontId="6" fillId="6" borderId="0" xfId="1" applyFont="1" applyFill="1" applyBorder="1" applyAlignment="1">
      <alignment vertical="center" wrapText="1"/>
    </xf>
    <xf numFmtId="38" fontId="6" fillId="0" borderId="0" xfId="1" applyFont="1" applyFill="1" applyBorder="1" applyAlignment="1">
      <alignment vertical="center" wrapText="1"/>
    </xf>
    <xf numFmtId="0" fontId="41" fillId="0" borderId="9" xfId="0" applyFont="1" applyFill="1" applyBorder="1" applyAlignment="1">
      <alignment horizontal="left" vertical="center" wrapText="1" indent="1"/>
    </xf>
    <xf numFmtId="38" fontId="4" fillId="6" borderId="29" xfId="1" applyFont="1" applyFill="1" applyBorder="1" applyAlignment="1">
      <alignment vertical="center" wrapText="1"/>
    </xf>
    <xf numFmtId="0" fontId="41" fillId="0" borderId="9" xfId="0" applyFont="1" applyFill="1" applyBorder="1" applyAlignment="1">
      <alignment horizontal="left" vertical="center" wrapText="1" indent="1"/>
    </xf>
    <xf numFmtId="0" fontId="4" fillId="0" borderId="0"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37" fillId="0" borderId="0" xfId="2" applyFont="1" applyBorder="1" applyAlignment="1"/>
    <xf numFmtId="0" fontId="53" fillId="0" borderId="0" xfId="2" applyFont="1" applyAlignment="1">
      <alignment vertical="center"/>
    </xf>
    <xf numFmtId="0" fontId="45" fillId="0" borderId="0" xfId="0" applyFont="1" applyFill="1" applyBorder="1" applyAlignment="1">
      <alignment vertical="center" wrapText="1"/>
    </xf>
    <xf numFmtId="0" fontId="45" fillId="0" borderId="15" xfId="0" applyFont="1" applyFill="1" applyBorder="1" applyAlignment="1">
      <alignment horizontal="right" vertical="center" wrapText="1"/>
    </xf>
    <xf numFmtId="0" fontId="64" fillId="2" borderId="0" xfId="2" applyFont="1" applyFill="1" applyAlignment="1">
      <alignment vertical="center"/>
    </xf>
    <xf numFmtId="0" fontId="65" fillId="2" borderId="0" xfId="2" applyFont="1" applyFill="1" applyAlignment="1">
      <alignment vertical="center"/>
    </xf>
    <xf numFmtId="0" fontId="63" fillId="2" borderId="0" xfId="2" applyFont="1" applyFill="1" applyAlignment="1">
      <alignment vertical="center"/>
    </xf>
    <xf numFmtId="0" fontId="64" fillId="2" borderId="0" xfId="2" applyFont="1" applyFill="1" applyAlignment="1">
      <alignment horizontal="right" vertical="center"/>
    </xf>
    <xf numFmtId="0" fontId="53" fillId="2" borderId="0" xfId="2" applyFont="1" applyFill="1" applyBorder="1" applyAlignment="1">
      <alignment vertical="center"/>
    </xf>
    <xf numFmtId="0" fontId="68" fillId="0" borderId="0" xfId="2" applyFont="1" applyAlignment="1">
      <alignment vertical="center"/>
    </xf>
    <xf numFmtId="0" fontId="67" fillId="0" borderId="0" xfId="2" applyFont="1" applyAlignment="1">
      <alignment vertical="center"/>
    </xf>
    <xf numFmtId="0" fontId="45" fillId="0" borderId="0" xfId="2" applyFont="1" applyAlignment="1">
      <alignment vertical="center"/>
    </xf>
    <xf numFmtId="0" fontId="53" fillId="0" borderId="0" xfId="2" applyFont="1" applyFill="1" applyBorder="1" applyAlignment="1">
      <alignment vertical="center"/>
    </xf>
    <xf numFmtId="0" fontId="70" fillId="0" borderId="0" xfId="2" applyFont="1" applyAlignment="1">
      <alignment horizontal="left" vertical="center"/>
    </xf>
    <xf numFmtId="0" fontId="71" fillId="0" borderId="11" xfId="2" applyFont="1" applyBorder="1" applyAlignment="1">
      <alignment vertical="center"/>
    </xf>
    <xf numFmtId="0" fontId="73" fillId="0" borderId="11" xfId="2" applyFont="1" applyBorder="1" applyAlignment="1">
      <alignment vertical="center"/>
    </xf>
    <xf numFmtId="0" fontId="53" fillId="0" borderId="11" xfId="2" applyFont="1" applyBorder="1" applyAlignment="1">
      <alignment vertical="center"/>
    </xf>
    <xf numFmtId="0" fontId="45" fillId="0" borderId="11" xfId="2" applyFont="1" applyBorder="1" applyAlignment="1">
      <alignment vertical="center"/>
    </xf>
    <xf numFmtId="0" fontId="45" fillId="0" borderId="0" xfId="2" applyFont="1" applyBorder="1" applyAlignment="1">
      <alignment vertical="center"/>
    </xf>
    <xf numFmtId="0" fontId="52" fillId="0" borderId="0" xfId="2" applyFont="1" applyBorder="1" applyAlignment="1">
      <alignment horizontal="right" vertical="center"/>
    </xf>
    <xf numFmtId="0" fontId="70" fillId="0" borderId="0" xfId="2" applyFont="1" applyBorder="1" applyAlignment="1">
      <alignment horizontal="left" vertical="center"/>
    </xf>
    <xf numFmtId="0" fontId="53" fillId="0" borderId="0" xfId="2" applyFont="1" applyBorder="1" applyAlignment="1">
      <alignment vertical="center"/>
    </xf>
    <xf numFmtId="0" fontId="60" fillId="0" borderId="0" xfId="0" applyFont="1" applyFill="1" applyBorder="1" applyAlignment="1">
      <alignment horizontal="left" vertical="center"/>
    </xf>
    <xf numFmtId="0" fontId="56" fillId="0" borderId="0" xfId="2" quotePrefix="1" applyFont="1" applyBorder="1" applyAlignment="1">
      <alignment horizontal="center" vertical="center"/>
    </xf>
    <xf numFmtId="0" fontId="56" fillId="0" borderId="0" xfId="2" quotePrefix="1" applyFont="1" applyFill="1" applyBorder="1" applyAlignment="1">
      <alignment horizontal="center" vertical="center"/>
    </xf>
    <xf numFmtId="0" fontId="56" fillId="6" borderId="0" xfId="2" quotePrefix="1" applyFont="1" applyFill="1" applyBorder="1" applyAlignment="1">
      <alignment horizontal="center" vertical="center"/>
    </xf>
    <xf numFmtId="38" fontId="45" fillId="0" borderId="8" xfId="1" applyFont="1" applyFill="1" applyBorder="1" applyAlignment="1">
      <alignment horizontal="left" vertical="center" wrapText="1"/>
    </xf>
    <xf numFmtId="38" fontId="45" fillId="0" borderId="8" xfId="1" applyFont="1" applyFill="1" applyBorder="1" applyAlignment="1">
      <alignment horizontal="right" vertical="center" wrapText="1"/>
    </xf>
    <xf numFmtId="38" fontId="45" fillId="6" borderId="8" xfId="1" applyFont="1" applyFill="1" applyBorder="1" applyAlignment="1">
      <alignment horizontal="right" vertical="center" wrapText="1"/>
    </xf>
    <xf numFmtId="0" fontId="70" fillId="0" borderId="0" xfId="2" applyFont="1" applyFill="1" applyBorder="1" applyAlignment="1">
      <alignment horizontal="left" vertical="center"/>
    </xf>
    <xf numFmtId="0" fontId="45" fillId="0" borderId="9" xfId="0" applyFont="1" applyFill="1" applyBorder="1" applyAlignment="1">
      <alignment horizontal="left" vertical="center" wrapText="1" indent="1"/>
    </xf>
    <xf numFmtId="0" fontId="60" fillId="0" borderId="4" xfId="0" applyFont="1" applyFill="1" applyBorder="1" applyAlignment="1">
      <alignment horizontal="left" vertical="center"/>
    </xf>
    <xf numFmtId="0" fontId="56" fillId="0" borderId="4" xfId="2" quotePrefix="1" applyFont="1" applyBorder="1" applyAlignment="1">
      <alignment horizontal="center" vertical="center"/>
    </xf>
    <xf numFmtId="0" fontId="56" fillId="0" borderId="4" xfId="2" quotePrefix="1" applyFont="1" applyFill="1" applyBorder="1" applyAlignment="1">
      <alignment horizontal="center" vertical="center"/>
    </xf>
    <xf numFmtId="0" fontId="56" fillId="6" borderId="4" xfId="2" quotePrefix="1" applyFont="1" applyFill="1" applyBorder="1" applyAlignment="1">
      <alignment horizontal="center" vertical="center"/>
    </xf>
    <xf numFmtId="0" fontId="45" fillId="0" borderId="13" xfId="0" applyFont="1" applyFill="1" applyBorder="1" applyAlignment="1">
      <alignment vertical="center" wrapText="1"/>
    </xf>
    <xf numFmtId="0" fontId="45" fillId="0" borderId="14" xfId="0" applyFont="1" applyFill="1" applyBorder="1" applyAlignment="1">
      <alignment horizontal="left" vertical="center" wrapText="1" indent="1"/>
    </xf>
    <xf numFmtId="0" fontId="45" fillId="0" borderId="13" xfId="0" applyFont="1" applyFill="1" applyBorder="1" applyAlignment="1">
      <alignment vertical="center"/>
    </xf>
    <xf numFmtId="0" fontId="45" fillId="0" borderId="9" xfId="0" applyFont="1" applyFill="1" applyBorder="1" applyAlignment="1">
      <alignment horizontal="right" vertical="center" wrapText="1" indent="1"/>
    </xf>
    <xf numFmtId="183" fontId="45" fillId="0" borderId="9" xfId="0" applyNumberFormat="1" applyFont="1" applyFill="1" applyBorder="1" applyAlignment="1">
      <alignment horizontal="right" vertical="center" wrapText="1" indent="1"/>
    </xf>
    <xf numFmtId="0" fontId="45" fillId="6" borderId="9" xfId="0" applyFont="1" applyFill="1" applyBorder="1" applyAlignment="1">
      <alignment horizontal="right" vertical="center" wrapText="1" indent="1"/>
    </xf>
    <xf numFmtId="0" fontId="45" fillId="0" borderId="9" xfId="0" applyFont="1" applyFill="1" applyBorder="1" applyAlignment="1">
      <alignment horizontal="left" vertical="center" wrapText="1" indent="3"/>
    </xf>
    <xf numFmtId="0" fontId="45" fillId="0" borderId="9" xfId="0" applyFont="1" applyFill="1" applyBorder="1" applyAlignment="1">
      <alignment horizontal="left" vertical="center" wrapText="1" indent="2"/>
    </xf>
    <xf numFmtId="177" fontId="45" fillId="0" borderId="9" xfId="1" applyNumberFormat="1" applyFont="1" applyFill="1" applyBorder="1" applyAlignment="1">
      <alignment horizontal="right" vertical="center" wrapText="1" indent="1"/>
    </xf>
    <xf numFmtId="0" fontId="45" fillId="0" borderId="14" xfId="0" applyFont="1" applyFill="1" applyBorder="1" applyAlignment="1">
      <alignment horizontal="left" vertical="center" wrapText="1" indent="3"/>
    </xf>
    <xf numFmtId="0" fontId="45" fillId="0" borderId="14" xfId="0" applyFont="1" applyFill="1" applyBorder="1" applyAlignment="1">
      <alignment horizontal="left" vertical="center" wrapText="1" indent="2"/>
    </xf>
    <xf numFmtId="183" fontId="45" fillId="0" borderId="14" xfId="0" applyNumberFormat="1" applyFont="1" applyFill="1" applyBorder="1" applyAlignment="1">
      <alignment vertical="center" wrapText="1"/>
    </xf>
    <xf numFmtId="0" fontId="45" fillId="0" borderId="7" xfId="0" applyFont="1" applyFill="1" applyBorder="1" applyAlignment="1">
      <alignment vertical="center" wrapText="1"/>
    </xf>
    <xf numFmtId="9" fontId="45" fillId="0" borderId="7" xfId="7" applyFont="1" applyFill="1" applyBorder="1" applyAlignment="1">
      <alignment vertical="center" wrapText="1"/>
    </xf>
    <xf numFmtId="9" fontId="45" fillId="6" borderId="7" xfId="7" applyFont="1" applyFill="1" applyBorder="1" applyAlignment="1">
      <alignment vertical="center" wrapText="1"/>
    </xf>
    <xf numFmtId="0" fontId="45" fillId="0" borderId="0" xfId="2" applyFont="1" applyFill="1" applyBorder="1" applyAlignment="1">
      <alignment vertical="center"/>
    </xf>
    <xf numFmtId="0" fontId="53" fillId="0" borderId="0" xfId="6" applyFont="1" applyBorder="1">
      <alignment vertical="center"/>
    </xf>
    <xf numFmtId="0" fontId="48" fillId="0" borderId="0" xfId="6" applyFont="1" applyBorder="1">
      <alignment vertical="center"/>
    </xf>
    <xf numFmtId="0" fontId="45" fillId="0" borderId="1" xfId="6" applyFont="1" applyBorder="1">
      <alignment vertical="center"/>
    </xf>
    <xf numFmtId="0" fontId="45" fillId="3" borderId="1" xfId="6" quotePrefix="1" applyFont="1" applyFill="1" applyBorder="1" applyAlignment="1">
      <alignment horizontal="center" vertical="center" wrapText="1"/>
    </xf>
    <xf numFmtId="0" fontId="53" fillId="0" borderId="1" xfId="6" applyFont="1" applyBorder="1">
      <alignment vertical="center"/>
    </xf>
    <xf numFmtId="9" fontId="76" fillId="4" borderId="1" xfId="7" applyFont="1" applyFill="1" applyBorder="1" applyAlignment="1">
      <alignment horizontal="center" vertical="center"/>
    </xf>
    <xf numFmtId="0" fontId="53" fillId="0" borderId="6" xfId="6" applyFont="1" applyBorder="1">
      <alignment vertical="center"/>
    </xf>
    <xf numFmtId="9" fontId="76" fillId="4" borderId="6" xfId="7" applyFont="1" applyFill="1" applyBorder="1" applyAlignment="1">
      <alignment horizontal="center" vertical="center"/>
    </xf>
    <xf numFmtId="0" fontId="53" fillId="0" borderId="3" xfId="6" applyFont="1" applyBorder="1">
      <alignment vertical="center"/>
    </xf>
    <xf numFmtId="9" fontId="76" fillId="4" borderId="3" xfId="7" applyFont="1" applyFill="1" applyBorder="1" applyAlignment="1">
      <alignment horizontal="center" vertical="center"/>
    </xf>
    <xf numFmtId="9" fontId="76" fillId="4" borderId="0" xfId="7" applyFont="1" applyFill="1" applyBorder="1" applyAlignment="1">
      <alignment horizontal="center" vertical="center"/>
    </xf>
    <xf numFmtId="0" fontId="53" fillId="0" borderId="2" xfId="2" applyFont="1" applyBorder="1" applyAlignment="1">
      <alignment vertical="center"/>
    </xf>
    <xf numFmtId="0" fontId="53" fillId="0" borderId="2" xfId="2" applyFont="1" applyBorder="1" applyAlignment="1">
      <alignment horizontal="right" vertical="center"/>
    </xf>
    <xf numFmtId="49" fontId="45" fillId="0" borderId="0" xfId="0" applyNumberFormat="1" applyFont="1" applyFill="1" applyBorder="1" applyAlignment="1">
      <alignment vertical="center" wrapText="1"/>
    </xf>
    <xf numFmtId="0" fontId="53" fillId="0" borderId="5" xfId="2" applyFont="1" applyBorder="1" applyAlignment="1">
      <alignment vertical="center"/>
    </xf>
    <xf numFmtId="0" fontId="45" fillId="0" borderId="5" xfId="2" applyFont="1" applyBorder="1" applyAlignment="1">
      <alignment vertical="center"/>
    </xf>
    <xf numFmtId="0" fontId="53" fillId="0" borderId="0" xfId="4" applyFont="1" applyFill="1" applyBorder="1" applyAlignment="1">
      <alignment horizontal="left" vertical="top"/>
    </xf>
    <xf numFmtId="38" fontId="45" fillId="0" borderId="5" xfId="1" applyFont="1" applyBorder="1" applyAlignment="1">
      <alignment vertical="center"/>
    </xf>
    <xf numFmtId="178" fontId="45" fillId="0" borderId="14" xfId="7" applyNumberFormat="1" applyFont="1" applyFill="1" applyBorder="1" applyAlignment="1">
      <alignment vertical="center" wrapText="1"/>
    </xf>
    <xf numFmtId="178" fontId="45" fillId="6" borderId="14" xfId="7" applyNumberFormat="1" applyFont="1" applyFill="1" applyBorder="1" applyAlignment="1">
      <alignment vertical="center" wrapText="1"/>
    </xf>
    <xf numFmtId="38" fontId="45" fillId="6" borderId="5" xfId="1" applyFont="1" applyFill="1" applyBorder="1" applyAlignment="1">
      <alignment vertical="center" wrapText="1"/>
    </xf>
    <xf numFmtId="38" fontId="45" fillId="0" borderId="9" xfId="1" applyFont="1" applyBorder="1" applyAlignment="1">
      <alignment vertical="center"/>
    </xf>
    <xf numFmtId="0" fontId="45" fillId="0" borderId="0" xfId="2" applyFont="1" applyFill="1" applyBorder="1" applyAlignment="1">
      <alignment horizontal="left" vertical="center" wrapText="1" indent="2"/>
    </xf>
    <xf numFmtId="0" fontId="45" fillId="0" borderId="0" xfId="0" applyFont="1" applyFill="1" applyBorder="1" applyAlignment="1">
      <alignment horizontal="left" vertical="center" wrapText="1" indent="1"/>
    </xf>
    <xf numFmtId="0" fontId="45" fillId="0" borderId="0" xfId="0" applyFont="1" applyFill="1" applyBorder="1" applyAlignment="1">
      <alignment horizontal="left" vertical="center" wrapText="1"/>
    </xf>
    <xf numFmtId="178" fontId="45" fillId="0" borderId="0" xfId="7" applyNumberFormat="1" applyFont="1" applyFill="1" applyBorder="1" applyAlignment="1">
      <alignment vertical="center" wrapText="1"/>
    </xf>
    <xf numFmtId="0" fontId="53" fillId="0" borderId="0" xfId="2" quotePrefix="1" applyFont="1" applyAlignment="1">
      <alignment vertical="center"/>
    </xf>
    <xf numFmtId="9" fontId="53" fillId="0" borderId="0" xfId="7" applyFont="1" applyAlignment="1">
      <alignment vertical="center"/>
    </xf>
    <xf numFmtId="178" fontId="45" fillId="0" borderId="13" xfId="7" applyNumberFormat="1" applyFont="1" applyFill="1" applyBorder="1" applyAlignment="1">
      <alignment vertical="center" wrapText="1"/>
    </xf>
    <xf numFmtId="0" fontId="4" fillId="0" borderId="0" xfId="2" applyFont="1" applyFill="1" applyBorder="1" applyAlignment="1">
      <alignment horizontal="left" vertical="center"/>
    </xf>
    <xf numFmtId="0" fontId="4" fillId="0" borderId="28" xfId="2" applyFont="1" applyFill="1" applyBorder="1" applyAlignment="1">
      <alignment vertical="center"/>
    </xf>
    <xf numFmtId="0" fontId="4" fillId="0" borderId="26" xfId="2" applyFont="1" applyFill="1" applyBorder="1" applyAlignment="1">
      <alignment vertical="center"/>
    </xf>
    <xf numFmtId="0" fontId="4" fillId="0" borderId="13" xfId="2" applyFont="1" applyFill="1" applyBorder="1" applyAlignment="1">
      <alignment vertical="center"/>
    </xf>
    <xf numFmtId="0" fontId="4" fillId="0" borderId="24" xfId="2" applyFont="1" applyFill="1" applyBorder="1" applyAlignment="1">
      <alignment vertical="center"/>
    </xf>
    <xf numFmtId="0" fontId="10" fillId="0" borderId="0" xfId="2" applyFont="1" applyFill="1" applyAlignment="1">
      <alignment vertical="center"/>
    </xf>
    <xf numFmtId="0" fontId="5" fillId="0" borderId="0" xfId="0" applyFont="1" applyFill="1" applyBorder="1" applyAlignment="1">
      <alignment vertical="center" wrapText="1"/>
    </xf>
    <xf numFmtId="0" fontId="45" fillId="0" borderId="22" xfId="0" applyFont="1" applyFill="1" applyBorder="1" applyAlignment="1">
      <alignment vertical="center" wrapText="1"/>
    </xf>
    <xf numFmtId="38" fontId="45" fillId="0" borderId="22" xfId="1" applyFont="1" applyFill="1" applyBorder="1" applyAlignment="1">
      <alignment vertical="center" wrapText="1"/>
    </xf>
    <xf numFmtId="38" fontId="45" fillId="6" borderId="22" xfId="1" applyFont="1" applyFill="1" applyBorder="1" applyAlignment="1">
      <alignment vertical="center" wrapText="1"/>
    </xf>
    <xf numFmtId="0" fontId="56" fillId="0" borderId="14" xfId="0" applyFont="1" applyFill="1" applyBorder="1" applyAlignment="1">
      <alignment vertical="center" wrapText="1"/>
    </xf>
    <xf numFmtId="178" fontId="56" fillId="0" borderId="14" xfId="7" applyNumberFormat="1" applyFont="1" applyFill="1" applyBorder="1" applyAlignment="1">
      <alignment vertical="center" wrapText="1"/>
    </xf>
    <xf numFmtId="178" fontId="56" fillId="6" borderId="14" xfId="7" applyNumberFormat="1" applyFont="1" applyFill="1" applyBorder="1" applyAlignment="1">
      <alignment vertical="center" wrapText="1"/>
    </xf>
    <xf numFmtId="0" fontId="56" fillId="0" borderId="13" xfId="0" applyFont="1" applyFill="1" applyBorder="1" applyAlignment="1">
      <alignment vertical="center" wrapText="1"/>
    </xf>
    <xf numFmtId="0" fontId="79" fillId="0" borderId="13" xfId="0" applyFont="1" applyFill="1" applyBorder="1" applyAlignment="1">
      <alignment vertical="center" wrapText="1"/>
    </xf>
    <xf numFmtId="38" fontId="56" fillId="0" borderId="13" xfId="1" applyFont="1" applyFill="1" applyBorder="1" applyAlignment="1">
      <alignment vertical="center" wrapText="1"/>
    </xf>
    <xf numFmtId="38" fontId="56" fillId="6" borderId="13" xfId="1" applyFont="1" applyFill="1" applyBorder="1" applyAlignment="1">
      <alignment vertical="center" wrapText="1"/>
    </xf>
    <xf numFmtId="0" fontId="56" fillId="0" borderId="9" xfId="0" applyFont="1" applyFill="1" applyBorder="1" applyAlignment="1">
      <alignment vertical="center" wrapText="1"/>
    </xf>
    <xf numFmtId="178" fontId="56" fillId="0" borderId="9" xfId="7" applyNumberFormat="1" applyFont="1" applyFill="1" applyBorder="1" applyAlignment="1">
      <alignment vertical="center" wrapText="1"/>
    </xf>
    <xf numFmtId="178" fontId="56" fillId="6" borderId="9" xfId="7" applyNumberFormat="1" applyFont="1" applyFill="1" applyBorder="1" applyAlignment="1">
      <alignment vertical="center" wrapText="1"/>
    </xf>
    <xf numFmtId="178" fontId="45" fillId="0" borderId="9" xfId="7" applyNumberFormat="1" applyFont="1" applyFill="1" applyBorder="1" applyAlignment="1">
      <alignment vertical="center" wrapText="1"/>
    </xf>
    <xf numFmtId="0" fontId="56" fillId="9" borderId="0" xfId="2" quotePrefix="1" applyFont="1" applyFill="1" applyBorder="1" applyAlignment="1">
      <alignment horizontal="center" vertical="center"/>
    </xf>
    <xf numFmtId="0" fontId="45" fillId="0" borderId="8" xfId="0" applyFont="1" applyFill="1" applyBorder="1" applyAlignment="1">
      <alignment vertical="center"/>
    </xf>
    <xf numFmtId="8" fontId="45" fillId="0" borderId="8" xfId="0" applyNumberFormat="1" applyFont="1" applyFill="1" applyBorder="1" applyAlignment="1">
      <alignment vertical="center"/>
    </xf>
    <xf numFmtId="8" fontId="45" fillId="9" borderId="8" xfId="0" applyNumberFormat="1" applyFont="1" applyFill="1" applyBorder="1" applyAlignment="1">
      <alignment vertical="center"/>
    </xf>
    <xf numFmtId="6" fontId="45" fillId="0" borderId="9" xfId="1" applyNumberFormat="1" applyFont="1" applyFill="1" applyBorder="1" applyAlignment="1">
      <alignment vertical="center" wrapText="1"/>
    </xf>
    <xf numFmtId="0" fontId="45" fillId="0" borderId="9" xfId="0" applyFont="1" applyFill="1" applyBorder="1" applyAlignment="1">
      <alignment vertical="center"/>
    </xf>
    <xf numFmtId="6" fontId="45" fillId="9" borderId="9" xfId="1" applyNumberFormat="1" applyFont="1" applyFill="1" applyBorder="1" applyAlignment="1">
      <alignment vertical="center" wrapText="1"/>
    </xf>
    <xf numFmtId="178" fontId="45" fillId="0" borderId="9" xfId="1" applyNumberFormat="1" applyFont="1" applyFill="1" applyBorder="1" applyAlignment="1">
      <alignment vertical="center" wrapText="1"/>
    </xf>
    <xf numFmtId="178" fontId="45" fillId="9" borderId="9" xfId="1" applyNumberFormat="1" applyFont="1" applyFill="1" applyBorder="1" applyAlignment="1">
      <alignment vertical="center" wrapText="1"/>
    </xf>
    <xf numFmtId="185" fontId="45" fillId="9" borderId="9" xfId="1" applyNumberFormat="1" applyFont="1" applyFill="1" applyBorder="1" applyAlignment="1">
      <alignment vertical="center" wrapText="1"/>
    </xf>
    <xf numFmtId="0" fontId="45" fillId="0" borderId="9" xfId="0" applyFont="1" applyFill="1" applyBorder="1" applyAlignment="1">
      <alignment horizontal="left" vertical="center" wrapText="1" indent="1"/>
    </xf>
    <xf numFmtId="0" fontId="45" fillId="0" borderId="14" xfId="0" applyFont="1" applyFill="1" applyBorder="1" applyAlignment="1">
      <alignment horizontal="left" vertical="center" wrapText="1" indent="1"/>
    </xf>
    <xf numFmtId="0" fontId="53" fillId="0" borderId="4" xfId="4" applyFont="1" applyFill="1" applyBorder="1" applyAlignment="1">
      <alignment horizontal="left" vertical="top"/>
    </xf>
    <xf numFmtId="0" fontId="53" fillId="0" borderId="0" xfId="2" applyFont="1" applyBorder="1" applyAlignment="1">
      <alignment horizontal="center" vertical="center"/>
    </xf>
    <xf numFmtId="38" fontId="45" fillId="0" borderId="0" xfId="1" applyFont="1" applyFill="1" applyBorder="1" applyAlignment="1">
      <alignment vertical="center" wrapText="1"/>
    </xf>
    <xf numFmtId="38" fontId="45" fillId="6" borderId="0" xfId="1" applyFont="1" applyFill="1" applyBorder="1" applyAlignment="1">
      <alignment vertical="center" wrapText="1"/>
    </xf>
    <xf numFmtId="0" fontId="53" fillId="0" borderId="0" xfId="0" applyFont="1" applyFill="1" applyBorder="1" applyAlignment="1">
      <alignment horizontal="right" vertical="center" indent="1"/>
    </xf>
    <xf numFmtId="0" fontId="45" fillId="0" borderId="5" xfId="0" applyFont="1" applyFill="1" applyBorder="1" applyAlignment="1">
      <alignment vertical="center" wrapText="1"/>
    </xf>
    <xf numFmtId="0" fontId="63" fillId="0" borderId="0" xfId="2" quotePrefix="1" applyFont="1" applyBorder="1" applyAlignment="1">
      <alignment horizontal="right" vertical="center"/>
    </xf>
    <xf numFmtId="0" fontId="45" fillId="6" borderId="0" xfId="2" quotePrefix="1" applyFont="1" applyFill="1" applyBorder="1" applyAlignment="1">
      <alignment horizontal="right" vertical="center"/>
    </xf>
    <xf numFmtId="0" fontId="63" fillId="0" borderId="14" xfId="2" quotePrefix="1" applyFont="1" applyBorder="1" applyAlignment="1">
      <alignment horizontal="right" vertical="center"/>
    </xf>
    <xf numFmtId="0" fontId="45" fillId="6" borderId="14" xfId="2" quotePrefix="1" applyFont="1" applyFill="1" applyBorder="1" applyAlignment="1">
      <alignment horizontal="right" vertical="center"/>
    </xf>
    <xf numFmtId="0" fontId="63" fillId="0" borderId="17" xfId="2" quotePrefix="1" applyFont="1" applyBorder="1" applyAlignment="1">
      <alignment horizontal="right" vertical="center"/>
    </xf>
    <xf numFmtId="0" fontId="45" fillId="6" borderId="17" xfId="2" quotePrefix="1" applyFont="1" applyFill="1" applyBorder="1" applyAlignment="1">
      <alignment horizontal="right" vertical="center"/>
    </xf>
    <xf numFmtId="38" fontId="45" fillId="0" borderId="18" xfId="1" applyFont="1" applyFill="1" applyBorder="1" applyAlignment="1">
      <alignment vertical="center" wrapText="1"/>
    </xf>
    <xf numFmtId="38" fontId="45" fillId="0" borderId="17" xfId="1" applyFont="1" applyFill="1" applyBorder="1" applyAlignment="1">
      <alignment vertical="center" wrapText="1"/>
    </xf>
    <xf numFmtId="38" fontId="45" fillId="0" borderId="13" xfId="1" applyFont="1" applyFill="1" applyBorder="1" applyAlignment="1">
      <alignment horizontal="center" vertical="center" wrapText="1"/>
    </xf>
    <xf numFmtId="38" fontId="45" fillId="0" borderId="13" xfId="1" applyFont="1" applyFill="1" applyBorder="1" applyAlignment="1">
      <alignment horizontal="right" vertical="center" wrapText="1"/>
    </xf>
    <xf numFmtId="38" fontId="45" fillId="6" borderId="13" xfId="1" applyFont="1" applyFill="1" applyBorder="1" applyAlignment="1">
      <alignment horizontal="right" vertical="center" wrapText="1"/>
    </xf>
    <xf numFmtId="38" fontId="45" fillId="0" borderId="9" xfId="1" applyFont="1" applyFill="1" applyBorder="1" applyAlignment="1">
      <alignment horizontal="center" vertical="center" wrapText="1"/>
    </xf>
    <xf numFmtId="0" fontId="53" fillId="0" borderId="0" xfId="4" applyFont="1" applyFill="1" applyBorder="1" applyAlignment="1">
      <alignment horizontal="left" vertical="top" wrapText="1"/>
    </xf>
    <xf numFmtId="0" fontId="52" fillId="0" borderId="0" xfId="2" applyFont="1" applyFill="1" applyBorder="1" applyAlignment="1">
      <alignment horizontal="right" vertical="center"/>
    </xf>
    <xf numFmtId="0" fontId="56" fillId="0" borderId="0" xfId="2" quotePrefix="1" applyFont="1" applyFill="1" applyBorder="1" applyAlignment="1">
      <alignment horizontal="center" vertical="center" wrapText="1"/>
    </xf>
    <xf numFmtId="38" fontId="45" fillId="0" borderId="5" xfId="1" applyFont="1" applyFill="1" applyBorder="1" applyAlignment="1">
      <alignment horizontal="right" vertical="center" wrapText="1"/>
    </xf>
    <xf numFmtId="38" fontId="45" fillId="0" borderId="5" xfId="1" applyFont="1" applyFill="1" applyBorder="1" applyAlignment="1">
      <alignment horizontal="left" vertical="center" wrapText="1"/>
    </xf>
    <xf numFmtId="38" fontId="45" fillId="0" borderId="5" xfId="1" applyFont="1" applyFill="1" applyBorder="1" applyAlignment="1">
      <alignment vertical="center" wrapText="1"/>
    </xf>
    <xf numFmtId="38" fontId="45" fillId="0" borderId="5" xfId="1" applyFont="1" applyFill="1" applyBorder="1" applyAlignment="1">
      <alignment horizontal="center" vertical="center" wrapText="1"/>
    </xf>
    <xf numFmtId="38" fontId="45" fillId="0" borderId="0" xfId="1" applyFont="1" applyFill="1" applyBorder="1" applyAlignment="1">
      <alignment horizontal="right" vertical="center"/>
    </xf>
    <xf numFmtId="38" fontId="45" fillId="0" borderId="0" xfId="1" applyFont="1" applyFill="1" applyBorder="1" applyAlignment="1">
      <alignment vertical="center"/>
    </xf>
    <xf numFmtId="38" fontId="45" fillId="0" borderId="18" xfId="1" applyFont="1" applyFill="1" applyBorder="1" applyAlignment="1">
      <alignment horizontal="right" vertical="center" wrapText="1"/>
    </xf>
    <xf numFmtId="38" fontId="45" fillId="0" borderId="18" xfId="1" applyFont="1" applyFill="1" applyBorder="1" applyAlignment="1">
      <alignment horizontal="center" vertical="center" wrapText="1"/>
    </xf>
    <xf numFmtId="38" fontId="53" fillId="0" borderId="0" xfId="1" applyFont="1" applyFill="1" applyBorder="1" applyAlignment="1">
      <alignment vertical="center"/>
    </xf>
    <xf numFmtId="38" fontId="45" fillId="0" borderId="17" xfId="1" applyFont="1" applyFill="1" applyBorder="1" applyAlignment="1">
      <alignment horizontal="right" vertical="center" wrapText="1"/>
    </xf>
    <xf numFmtId="38" fontId="45" fillId="0" borderId="17" xfId="1" applyFont="1" applyFill="1" applyBorder="1" applyAlignment="1">
      <alignment horizontal="center" vertical="center" wrapText="1"/>
    </xf>
    <xf numFmtId="38" fontId="45" fillId="0" borderId="4" xfId="1" applyFont="1" applyFill="1" applyBorder="1" applyAlignment="1">
      <alignment vertical="center" wrapText="1"/>
    </xf>
    <xf numFmtId="38" fontId="45" fillId="0" borderId="4" xfId="1" applyFont="1" applyFill="1" applyBorder="1" applyAlignment="1">
      <alignment horizontal="center" vertical="center" wrapText="1"/>
    </xf>
    <xf numFmtId="38" fontId="45" fillId="0" borderId="4" xfId="1" applyFont="1" applyFill="1" applyBorder="1" applyAlignment="1">
      <alignment horizontal="right" vertical="center" wrapText="1"/>
    </xf>
    <xf numFmtId="0" fontId="5" fillId="0" borderId="0" xfId="6" applyFont="1" applyFill="1" applyBorder="1" applyAlignment="1">
      <alignment vertical="top" wrapText="1"/>
    </xf>
    <xf numFmtId="0" fontId="4" fillId="0" borderId="14" xfId="0" applyFont="1" applyFill="1" applyBorder="1" applyAlignment="1">
      <alignment horizontal="left" vertical="center" wrapText="1"/>
    </xf>
    <xf numFmtId="0" fontId="81" fillId="2" borderId="0" xfId="2" applyFont="1" applyFill="1" applyAlignment="1">
      <alignment horizontal="right" vertical="center"/>
    </xf>
    <xf numFmtId="38" fontId="84" fillId="0" borderId="19" xfId="1" applyFont="1" applyFill="1" applyBorder="1" applyAlignment="1">
      <alignment horizontal="right" vertical="center" wrapText="1"/>
    </xf>
    <xf numFmtId="38" fontId="84" fillId="6" borderId="19" xfId="1" applyFont="1" applyFill="1" applyBorder="1" applyAlignment="1">
      <alignment horizontal="right" vertical="center" wrapText="1"/>
    </xf>
    <xf numFmtId="38" fontId="85" fillId="0" borderId="19" xfId="1" applyFont="1" applyFill="1" applyBorder="1" applyAlignment="1">
      <alignment horizontal="right" vertical="center" wrapText="1"/>
    </xf>
    <xf numFmtId="0" fontId="86" fillId="0" borderId="19" xfId="0" applyFont="1" applyFill="1" applyBorder="1" applyAlignment="1">
      <alignment horizontal="left" vertical="center" wrapText="1" indent="1"/>
    </xf>
    <xf numFmtId="0" fontId="87" fillId="0" borderId="19" xfId="0" applyFont="1" applyFill="1" applyBorder="1" applyAlignment="1">
      <alignment vertical="center" wrapText="1"/>
    </xf>
    <xf numFmtId="0" fontId="89" fillId="0" borderId="19" xfId="0" applyFont="1" applyFill="1" applyBorder="1" applyAlignment="1">
      <alignment horizontal="left" vertical="center" wrapText="1" indent="1"/>
    </xf>
    <xf numFmtId="0" fontId="45" fillId="0" borderId="0" xfId="2" applyFont="1" applyFill="1" applyAlignment="1">
      <alignment vertical="center"/>
    </xf>
    <xf numFmtId="178" fontId="56" fillId="0" borderId="0" xfId="7" applyNumberFormat="1" applyFont="1" applyFill="1" applyBorder="1" applyAlignment="1">
      <alignment vertical="center" wrapText="1"/>
    </xf>
    <xf numFmtId="38" fontId="56" fillId="0" borderId="0" xfId="1" applyFont="1" applyFill="1" applyBorder="1" applyAlignment="1">
      <alignment vertical="center" wrapText="1"/>
    </xf>
    <xf numFmtId="178" fontId="45" fillId="0" borderId="0" xfId="7" applyNumberFormat="1" applyFont="1" applyFill="1" applyBorder="1" applyAlignment="1">
      <alignment horizontal="right" vertical="center" wrapText="1"/>
    </xf>
    <xf numFmtId="8" fontId="45" fillId="0" borderId="0" xfId="0" applyNumberFormat="1" applyFont="1" applyFill="1" applyBorder="1" applyAlignment="1">
      <alignment vertical="center"/>
    </xf>
    <xf numFmtId="6" fontId="45" fillId="0" borderId="0" xfId="1" applyNumberFormat="1" applyFont="1" applyFill="1" applyBorder="1" applyAlignment="1">
      <alignment vertical="center" wrapText="1"/>
    </xf>
    <xf numFmtId="178" fontId="45" fillId="0" borderId="0" xfId="1" applyNumberFormat="1" applyFont="1" applyFill="1" applyBorder="1" applyAlignment="1">
      <alignment vertical="center" wrapText="1"/>
    </xf>
    <xf numFmtId="185" fontId="45" fillId="0" borderId="0" xfId="1" applyNumberFormat="1" applyFont="1" applyFill="1" applyBorder="1" applyAlignment="1">
      <alignment vertical="center" wrapText="1"/>
    </xf>
    <xf numFmtId="0" fontId="5" fillId="0" borderId="4" xfId="0" applyFont="1" applyFill="1" applyBorder="1" applyAlignment="1">
      <alignment horizontal="left" vertical="center"/>
    </xf>
    <xf numFmtId="0" fontId="6" fillId="0" borderId="4" xfId="0" applyFont="1" applyFill="1" applyBorder="1" applyAlignment="1">
      <alignment horizontal="left" vertical="center"/>
    </xf>
    <xf numFmtId="0" fontId="19" fillId="0" borderId="18" xfId="0" applyFont="1" applyFill="1" applyBorder="1" applyAlignment="1">
      <alignment horizontal="left" vertical="center" wrapText="1" indent="4"/>
    </xf>
    <xf numFmtId="0" fontId="41" fillId="0" borderId="0" xfId="0" applyFont="1" applyFill="1" applyBorder="1" applyAlignment="1">
      <alignment horizontal="right" vertical="center"/>
    </xf>
    <xf numFmtId="0" fontId="7" fillId="0" borderId="4" xfId="0" applyFont="1" applyFill="1" applyBorder="1" applyAlignment="1">
      <alignment horizontal="left" vertical="center"/>
    </xf>
    <xf numFmtId="182" fontId="63" fillId="0" borderId="14" xfId="2" quotePrefix="1" applyNumberFormat="1" applyFont="1" applyBorder="1" applyAlignment="1">
      <alignment horizontal="right" vertical="center"/>
    </xf>
    <xf numFmtId="182" fontId="63" fillId="0" borderId="17" xfId="2" quotePrefix="1" applyNumberFormat="1" applyFont="1" applyBorder="1" applyAlignment="1">
      <alignment horizontal="right" vertical="center"/>
    </xf>
    <xf numFmtId="0" fontId="90" fillId="0" borderId="0" xfId="6" applyFont="1" applyFill="1" applyBorder="1" applyAlignment="1"/>
    <xf numFmtId="0" fontId="90" fillId="0" borderId="0" xfId="6" applyFont="1" applyFill="1" applyBorder="1" applyAlignment="1">
      <alignment horizontal="left" vertical="top"/>
    </xf>
    <xf numFmtId="0" fontId="10" fillId="0" borderId="0" xfId="2" applyFont="1" applyAlignment="1">
      <alignment vertical="center"/>
    </xf>
    <xf numFmtId="0" fontId="27" fillId="0" borderId="0" xfId="2" applyFont="1" applyAlignment="1">
      <alignment vertical="center"/>
    </xf>
    <xf numFmtId="0" fontId="45" fillId="0" borderId="14" xfId="2" quotePrefix="1" applyFont="1" applyFill="1" applyBorder="1" applyAlignment="1">
      <alignment horizontal="left" vertical="center" wrapText="1"/>
    </xf>
    <xf numFmtId="0" fontId="61" fillId="0" borderId="0" xfId="0" applyFont="1" applyFill="1" applyBorder="1" applyAlignment="1">
      <alignment horizontal="left" vertical="center" wrapText="1"/>
    </xf>
    <xf numFmtId="0" fontId="61" fillId="0" borderId="30"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90" fillId="0" borderId="0" xfId="6" applyFont="1" applyFill="1" applyAlignment="1">
      <alignment horizontal="left" vertical="center" wrapText="1"/>
    </xf>
    <xf numFmtId="0" fontId="10" fillId="0" borderId="0" xfId="6" applyFont="1" applyFill="1" applyBorder="1" applyAlignment="1">
      <alignment horizontal="left" vertical="top" wrapText="1"/>
    </xf>
    <xf numFmtId="0" fontId="4" fillId="0" borderId="16" xfId="0" applyFont="1" applyFill="1" applyBorder="1" applyAlignment="1">
      <alignment horizontal="left" vertical="center" wrapText="1"/>
    </xf>
    <xf numFmtId="0" fontId="45" fillId="0" borderId="9" xfId="0" applyFont="1" applyFill="1" applyBorder="1" applyAlignment="1">
      <alignment horizontal="left" vertical="center" wrapText="1"/>
    </xf>
    <xf numFmtId="0" fontId="45" fillId="0" borderId="15" xfId="0" applyFont="1" applyFill="1" applyBorder="1" applyAlignment="1">
      <alignment horizontal="left" vertical="center" wrapText="1"/>
    </xf>
    <xf numFmtId="0" fontId="45" fillId="0" borderId="14" xfId="0" applyFont="1" applyFill="1" applyBorder="1" applyAlignment="1">
      <alignment horizontal="left" vertical="center" wrapText="1"/>
    </xf>
    <xf numFmtId="0" fontId="45" fillId="0" borderId="5" xfId="2" applyFont="1" applyBorder="1" applyAlignment="1">
      <alignment horizontal="left" vertical="center" wrapText="1"/>
    </xf>
    <xf numFmtId="0" fontId="45" fillId="0" borderId="4" xfId="2" applyFont="1" applyBorder="1" applyAlignment="1">
      <alignment horizontal="left" vertical="center" wrapText="1"/>
    </xf>
    <xf numFmtId="0" fontId="45" fillId="0" borderId="15" xfId="0" applyFont="1" applyFill="1" applyBorder="1" applyAlignment="1">
      <alignment horizontal="left" vertical="center" wrapText="1" indent="1"/>
    </xf>
    <xf numFmtId="0" fontId="45" fillId="0" borderId="14" xfId="0" applyFont="1" applyFill="1" applyBorder="1" applyAlignment="1">
      <alignment horizontal="left" vertical="center" wrapText="1" indent="1"/>
    </xf>
    <xf numFmtId="0" fontId="53" fillId="0" borderId="0" xfId="2" applyFont="1" applyBorder="1" applyAlignment="1">
      <alignment horizontal="left" vertical="center" wrapText="1"/>
    </xf>
    <xf numFmtId="0" fontId="45" fillId="0" borderId="5" xfId="2" applyFont="1" applyBorder="1" applyAlignment="1">
      <alignment horizontal="left" vertical="center" wrapText="1" indent="2"/>
    </xf>
    <xf numFmtId="0" fontId="45" fillId="0" borderId="0" xfId="2" applyFont="1" applyBorder="1" applyAlignment="1">
      <alignment horizontal="left" vertical="center" wrapText="1" indent="2"/>
    </xf>
    <xf numFmtId="0" fontId="45" fillId="0" borderId="4" xfId="2" applyFont="1" applyBorder="1" applyAlignment="1">
      <alignment horizontal="left" vertical="center" wrapText="1" indent="2"/>
    </xf>
    <xf numFmtId="0" fontId="45" fillId="0" borderId="5" xfId="0" applyFont="1" applyFill="1" applyBorder="1" applyAlignment="1">
      <alignment horizontal="left" vertical="center" wrapText="1" indent="1"/>
    </xf>
    <xf numFmtId="0" fontId="45" fillId="0" borderId="5" xfId="0" applyFont="1" applyFill="1" applyBorder="1" applyAlignment="1">
      <alignment horizontal="left" vertical="center" wrapText="1"/>
    </xf>
    <xf numFmtId="0" fontId="45" fillId="0" borderId="9" xfId="0" applyFont="1" applyFill="1" applyBorder="1" applyAlignment="1">
      <alignment horizontal="left" vertical="center" wrapText="1" indent="1"/>
    </xf>
    <xf numFmtId="0" fontId="10" fillId="0" borderId="0" xfId="6" applyFont="1" applyFill="1" applyAlignment="1">
      <alignment horizontal="left" wrapText="1"/>
    </xf>
    <xf numFmtId="0" fontId="10" fillId="0" borderId="0" xfId="6" applyFont="1" applyFill="1" applyAlignment="1">
      <alignment horizontal="left" vertical="top" wrapText="1"/>
    </xf>
    <xf numFmtId="0" fontId="5" fillId="0" borderId="5"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4" fillId="0" borderId="5" xfId="2" applyFont="1" applyBorder="1" applyAlignment="1">
      <alignment horizontal="left" vertical="center" wrapText="1"/>
    </xf>
    <xf numFmtId="0" fontId="4" fillId="0" borderId="4" xfId="2" applyFont="1" applyBorder="1" applyAlignment="1">
      <alignment horizontal="left" vertical="center" wrapText="1"/>
    </xf>
    <xf numFmtId="0" fontId="4" fillId="0" borderId="16" xfId="2" applyFont="1" applyBorder="1" applyAlignment="1">
      <alignment horizontal="left" vertical="center" wrapText="1"/>
    </xf>
    <xf numFmtId="0" fontId="4" fillId="0" borderId="0" xfId="2" applyFont="1" applyBorder="1" applyAlignment="1">
      <alignment horizontal="left" vertical="center" wrapText="1"/>
    </xf>
    <xf numFmtId="0" fontId="5" fillId="0" borderId="16" xfId="0" applyFont="1" applyFill="1" applyBorder="1" applyAlignment="1">
      <alignment horizontal="center" vertical="center" wrapText="1"/>
    </xf>
    <xf numFmtId="0" fontId="4" fillId="0" borderId="14"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5" xfId="2" applyFont="1" applyBorder="1" applyAlignment="1">
      <alignment vertical="center" wrapText="1"/>
    </xf>
    <xf numFmtId="0" fontId="4" fillId="0" borderId="4" xfId="2" applyFont="1" applyBorder="1" applyAlignment="1">
      <alignment vertical="center" wrapText="1"/>
    </xf>
    <xf numFmtId="0" fontId="4" fillId="0" borderId="27"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5" fillId="0" borderId="0" xfId="0" applyFont="1" applyFill="1" applyBorder="1" applyAlignment="1">
      <alignment horizontal="left" vertical="center" wrapText="1"/>
    </xf>
    <xf numFmtId="0" fontId="45" fillId="0" borderId="5" xfId="2" applyFont="1" applyFill="1" applyBorder="1" applyAlignment="1">
      <alignment horizontal="left" vertical="center" wrapText="1"/>
    </xf>
    <xf numFmtId="0" fontId="45" fillId="0" borderId="0" xfId="2" applyFont="1" applyFill="1" applyBorder="1" applyAlignment="1">
      <alignment horizontal="left" vertical="center" wrapText="1"/>
    </xf>
    <xf numFmtId="0" fontId="45" fillId="0" borderId="4" xfId="2" applyFont="1" applyFill="1" applyBorder="1" applyAlignment="1">
      <alignment horizontal="left" vertical="center" wrapText="1"/>
    </xf>
    <xf numFmtId="0" fontId="45" fillId="0" borderId="5" xfId="0" applyFont="1" applyFill="1" applyBorder="1" applyAlignment="1">
      <alignment horizontal="center" vertical="center" wrapText="1"/>
    </xf>
    <xf numFmtId="0" fontId="45" fillId="0" borderId="0" xfId="0" applyFont="1" applyFill="1" applyBorder="1" applyAlignment="1">
      <alignment horizontal="center" vertical="center" wrapText="1"/>
    </xf>
    <xf numFmtId="0" fontId="45" fillId="0" borderId="16" xfId="0" applyFont="1" applyFill="1" applyBorder="1" applyAlignment="1">
      <alignment horizontal="center" vertical="center" wrapText="1"/>
    </xf>
    <xf numFmtId="0" fontId="45" fillId="0" borderId="4" xfId="0" applyFont="1" applyFill="1" applyBorder="1" applyAlignment="1">
      <alignment horizontal="center" vertical="center" wrapText="1"/>
    </xf>
    <xf numFmtId="0" fontId="45" fillId="0" borderId="14" xfId="2" applyFont="1" applyFill="1" applyBorder="1" applyAlignment="1">
      <alignment horizontal="left" vertical="center"/>
    </xf>
    <xf numFmtId="0" fontId="45" fillId="0" borderId="17" xfId="0" applyFont="1" applyFill="1" applyBorder="1" applyAlignment="1">
      <alignment horizontal="left" vertical="center" wrapText="1"/>
    </xf>
    <xf numFmtId="0" fontId="45" fillId="0" borderId="31" xfId="0" applyFont="1" applyFill="1" applyBorder="1" applyAlignment="1">
      <alignment horizontal="left" vertical="center" wrapText="1"/>
    </xf>
    <xf numFmtId="0" fontId="10" fillId="0" borderId="0" xfId="2" applyFont="1" applyAlignment="1">
      <alignment horizontal="left" vertical="center" wrapText="1"/>
    </xf>
  </cellXfs>
  <cellStyles count="8">
    <cellStyle name="パーセント" xfId="7" builtinId="5"/>
    <cellStyle name="桁区切り" xfId="1" builtinId="6"/>
    <cellStyle name="標準" xfId="0" builtinId="0"/>
    <cellStyle name="標準_FactBook_070420_p01~03" xfId="2"/>
    <cellStyle name="標準_FactBook_070420_p06~09" xfId="3"/>
    <cellStyle name="標準_FactBook_070420_p10~11" xfId="4"/>
    <cellStyle name="標準_FactBook_070420_p12" xfId="5"/>
    <cellStyle name="標準_FactBook_070420_p20~27" xfId="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636363"/>
      <rgbColor rgb="00EA5489"/>
      <rgbColor rgb="0000FF00"/>
      <rgbColor rgb="00A5D8F6"/>
      <rgbColor rgb="00FFFF00"/>
      <rgbColor rgb="00F7B4C4"/>
      <rgbColor rgb="0000FFFF"/>
      <rgbColor rgb="00FA0046"/>
      <rgbColor rgb="00B4C6E5"/>
      <rgbColor rgb="0000B5EF"/>
      <rgbColor rgb="00B0D79D"/>
      <rgbColor rgb="00E1DDED"/>
      <rgbColor rgb="00FBDF91"/>
      <rgbColor rgb="00959595"/>
      <rgbColor rgb="00D7D7D7"/>
      <rgbColor rgb="00FA0046"/>
      <rgbColor rgb="00993366"/>
      <rgbColor rgb="00FFFFCC"/>
      <rgbColor rgb="00CCFFFF"/>
      <rgbColor rgb="00660066"/>
      <rgbColor rgb="00FF8080"/>
      <rgbColor rgb="000066CC"/>
      <rgbColor rgb="00CCCCFF"/>
      <rgbColor rgb="002BB431"/>
      <rgbColor rgb="00FF00FF"/>
      <rgbColor rgb="00EAEAEA"/>
      <rgbColor rgb="00FFFFFF"/>
      <rgbColor rgb="00800080"/>
      <rgbColor rgb="00800000"/>
      <rgbColor rgb="00008080"/>
      <rgbColor rgb="000000FF"/>
      <rgbColor rgb="0000CCFF"/>
      <rgbColor rgb="00CCFFFF"/>
      <rgbColor rgb="00CCFFCC"/>
      <rgbColor rgb="00FFFF99"/>
      <rgbColor rgb="0099CCFF"/>
      <rgbColor rgb="00FDE2E7"/>
      <rgbColor rgb="00CC99FF"/>
      <rgbColor rgb="00FFCC99"/>
      <rgbColor rgb="00DDEFFC"/>
      <rgbColor rgb="00FEF2D4"/>
      <rgbColor rgb="00E2EFD9"/>
      <rgbColor rgb="00FFCC00"/>
      <rgbColor rgb="00FDE4CB"/>
      <rgbColor rgb="00F6BB82"/>
      <rgbColor rgb="00B4AED3"/>
      <rgbColor rgb="00C2C2C2"/>
      <rgbColor rgb="00F4C100"/>
      <rgbColor rgb="00E1E7F4"/>
      <rgbColor rgb="006194CD"/>
      <rgbColor rgb="002BB431"/>
      <rgbColor rgb="00E97118"/>
      <rgbColor rgb="00993366"/>
      <rgbColor rgb="006E66A9"/>
      <rgbColor rgb="00EAEAEA"/>
    </indexedColors>
    <mruColors>
      <color rgb="FFFF9999"/>
      <color rgb="FFA7A9AC"/>
      <color rgb="FFD9D9D9"/>
      <color rgb="FF00FF00"/>
      <color rgb="FFF2F2F2"/>
      <color rgb="FFFF0066"/>
      <color rgb="FFFFCCFF"/>
      <color rgb="FF333333"/>
      <color rgb="FFFF0000"/>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P.10業績⑤!$A$28:$B$28</c:f>
              <c:strCache>
                <c:ptCount val="2"/>
                <c:pt idx="0">
                  <c:v>Total</c:v>
                </c:pt>
                <c:pt idx="1">
                  <c:v>合計</c:v>
                </c:pt>
              </c:strCache>
            </c:strRef>
          </c:tx>
          <c:spPr>
            <a:solidFill>
              <a:schemeClr val="bg1">
                <a:lumMod val="65000"/>
              </a:schemeClr>
            </a:solidFill>
            <a:ln>
              <a:solidFill>
                <a:schemeClr val="bg1">
                  <a:lumMod val="65000"/>
                </a:schemeClr>
              </a:solidFill>
              <a:prstDash val="solid"/>
            </a:ln>
            <a:effectLst/>
          </c:spPr>
          <c:invertIfNegative val="0"/>
          <c:dPt>
            <c:idx val="6"/>
            <c:invertIfNegative val="0"/>
            <c:bubble3D val="0"/>
            <c:spPr>
              <a:solidFill>
                <a:schemeClr val="bg1"/>
              </a:solidFill>
              <a:ln w="19050">
                <a:solidFill>
                  <a:schemeClr val="bg1">
                    <a:lumMod val="65000"/>
                  </a:schemeClr>
                </a:solidFill>
                <a:prstDash val="sysDash"/>
              </a:ln>
              <a:effectLst/>
            </c:spPr>
          </c:dPt>
          <c:cat>
            <c:strRef>
              <c:f>P.10業績⑤!$C$19:$I$19</c:f>
              <c:strCache>
                <c:ptCount val="7"/>
                <c:pt idx="0">
                  <c:v>'12/03</c:v>
                </c:pt>
                <c:pt idx="1">
                  <c:v>'13/03</c:v>
                </c:pt>
                <c:pt idx="2">
                  <c:v>'14/03</c:v>
                </c:pt>
                <c:pt idx="3">
                  <c:v>'15/03</c:v>
                </c:pt>
                <c:pt idx="4">
                  <c:v>'16/03</c:v>
                </c:pt>
                <c:pt idx="5">
                  <c:v>'17/03</c:v>
                </c:pt>
                <c:pt idx="6">
                  <c:v>'18/03
Forecast 計画</c:v>
                </c:pt>
              </c:strCache>
            </c:strRef>
          </c:cat>
          <c:val>
            <c:numRef>
              <c:f>P.10業績⑤!$C$28:$I$28</c:f>
              <c:numCache>
                <c:formatCode>#,##0_);[Red]\(#,##0\)</c:formatCode>
                <c:ptCount val="7"/>
                <c:pt idx="0">
                  <c:v>43790</c:v>
                </c:pt>
                <c:pt idx="1">
                  <c:v>45836</c:v>
                </c:pt>
                <c:pt idx="2">
                  <c:v>48533</c:v>
                </c:pt>
                <c:pt idx="3">
                  <c:v>53283</c:v>
                </c:pt>
                <c:pt idx="4">
                  <c:v>56515</c:v>
                </c:pt>
                <c:pt idx="5">
                  <c:v>59597</c:v>
                </c:pt>
                <c:pt idx="6">
                  <c:v>65300</c:v>
                </c:pt>
              </c:numCache>
            </c:numRef>
          </c:val>
        </c:ser>
        <c:dLbls>
          <c:showLegendKey val="0"/>
          <c:showVal val="0"/>
          <c:showCatName val="0"/>
          <c:showSerName val="0"/>
          <c:showPercent val="0"/>
          <c:showBubbleSize val="0"/>
        </c:dLbls>
        <c:gapWidth val="219"/>
        <c:overlap val="-27"/>
        <c:axId val="484160736"/>
        <c:axId val="484162304"/>
      </c:barChart>
      <c:catAx>
        <c:axId val="484160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484162304"/>
        <c:crosses val="autoZero"/>
        <c:auto val="1"/>
        <c:lblAlgn val="ctr"/>
        <c:lblOffset val="100"/>
        <c:noMultiLvlLbl val="0"/>
      </c:catAx>
      <c:valAx>
        <c:axId val="484162304"/>
        <c:scaling>
          <c:orientation val="minMax"/>
          <c:max val="100000"/>
          <c:min val="0"/>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ja-JP"/>
          </a:p>
        </c:txPr>
        <c:crossAx val="484160736"/>
        <c:crosses val="autoZero"/>
        <c:crossBetween val="between"/>
        <c:majorUnit val="20000"/>
      </c:valAx>
      <c:spPr>
        <a:noFill/>
        <a:ln>
          <a:no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P.12参考②!$Q$40</c:f>
              <c:strCache>
                <c:ptCount val="1"/>
                <c:pt idx="0">
                  <c:v>Model house exhibitions　展示場</c:v>
                </c:pt>
              </c:strCache>
            </c:strRef>
          </c:tx>
          <c:spPr>
            <a:solidFill>
              <a:srgbClr val="FF999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P.12参考②!$R$40:$S$40</c:f>
            </c:numRef>
          </c:val>
          <c:extLst>
            <c:ext xmlns:c15="http://schemas.microsoft.com/office/drawing/2012/chart" uri="{02D57815-91ED-43cb-92C2-25804820EDAC}">
              <c15:filteredCategoryTitle>
                <c15:cat>
                  <c:multiLvlStrRef>
                    <c:extLst>
                      <c:ext uri="{02D57815-91ED-43cb-92C2-25804820EDAC}">
                        <c15:formulaRef>
                          <c15:sqref>P.12参考②!$R$39:$S$39</c15:sqref>
                        </c15:formulaRef>
                      </c:ext>
                    </c:extLst>
                  </c:multiLvlStrRef>
                </c15:cat>
              </c15:filteredCategoryTitle>
            </c:ext>
          </c:extLst>
        </c:ser>
        <c:ser>
          <c:idx val="1"/>
          <c:order val="1"/>
          <c:tx>
            <c:strRef>
              <c:f>P.12参考②!$Q$41</c:f>
              <c:strCache>
                <c:ptCount val="1"/>
                <c:pt idx="0">
                  <c:v>Referral sale　紹介</c:v>
                </c:pt>
              </c:strCache>
            </c:strRef>
          </c:tx>
          <c:spPr>
            <a:solidFill>
              <a:srgbClr val="FFFF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P.12参考②!$R$41:$S$41</c:f>
            </c:numRef>
          </c:val>
          <c:extLst>
            <c:ext xmlns:c15="http://schemas.microsoft.com/office/drawing/2012/chart" uri="{02D57815-91ED-43cb-92C2-25804820EDAC}">
              <c15:filteredCategoryTitle>
                <c15:cat>
                  <c:multiLvlStrRef>
                    <c:extLst>
                      <c:ext uri="{02D57815-91ED-43cb-92C2-25804820EDAC}">
                        <c15:formulaRef>
                          <c15:sqref>P.12参考②!$R$39:$S$39</c15:sqref>
                        </c15:formulaRef>
                      </c:ext>
                    </c:extLst>
                  </c:multiLvlStrRef>
                </c15:cat>
              </c15:filteredCategoryTitle>
            </c:ext>
          </c:extLst>
        </c:ser>
        <c:ser>
          <c:idx val="2"/>
          <c:order val="2"/>
          <c:tx>
            <c:strRef>
              <c:f>P.12参考②!$Q$42</c:f>
              <c:strCache>
                <c:ptCount val="1"/>
                <c:pt idx="0">
                  <c:v>Promotional campaigns　キャンペーン</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P.12参考②!$R$42:$S$42</c:f>
            </c:numRef>
          </c:val>
          <c:extLst>
            <c:ext xmlns:c15="http://schemas.microsoft.com/office/drawing/2012/chart" uri="{02D57815-91ED-43cb-92C2-25804820EDAC}">
              <c15:filteredCategoryTitle>
                <c15:cat>
                  <c:multiLvlStrRef>
                    <c:extLst>
                      <c:ext uri="{02D57815-91ED-43cb-92C2-25804820EDAC}">
                        <c15:formulaRef>
                          <c15:sqref>P.12参考②!$R$39:$S$39</c15:sqref>
                        </c15:formulaRef>
                      </c:ext>
                    </c:extLst>
                  </c:multiLvlStrRef>
                </c15:cat>
              </c15:filteredCategoryTitle>
            </c:ext>
          </c:extLst>
        </c:ser>
        <c:ser>
          <c:idx val="3"/>
          <c:order val="3"/>
          <c:tx>
            <c:strRef>
              <c:f>P.12参考②!$Q$43</c:f>
              <c:strCache>
                <c:ptCount val="1"/>
                <c:pt idx="0">
                  <c:v>Other　その他</c:v>
                </c:pt>
              </c:strCache>
            </c:strRef>
          </c:tx>
          <c:spPr>
            <a:solidFill>
              <a:schemeClr val="tx2">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P.12参考②!$R$43:$S$43</c:f>
            </c:numRef>
          </c:val>
          <c:extLst>
            <c:ext xmlns:c15="http://schemas.microsoft.com/office/drawing/2012/chart" uri="{02D57815-91ED-43cb-92C2-25804820EDAC}">
              <c15:filteredCategoryTitle>
                <c15:cat>
                  <c:multiLvlStrRef>
                    <c:extLst>
                      <c:ext uri="{02D57815-91ED-43cb-92C2-25804820EDAC}">
                        <c15:formulaRef>
                          <c15:sqref>P.12参考②!$R$39:$S$39</c15:sqref>
                        </c15:formulaRef>
                      </c:ext>
                    </c:extLst>
                  </c:multiLvlStrRef>
                </c15:cat>
              </c15:filteredCategoryTitle>
            </c:ext>
          </c:extLst>
        </c:ser>
        <c:dLbls>
          <c:dLblPos val="ctr"/>
          <c:showLegendKey val="0"/>
          <c:showVal val="1"/>
          <c:showCatName val="0"/>
          <c:showSerName val="0"/>
          <c:showPercent val="0"/>
          <c:showBubbleSize val="0"/>
        </c:dLbls>
        <c:gapWidth val="150"/>
        <c:overlap val="100"/>
        <c:axId val="484159952"/>
        <c:axId val="484163872"/>
      </c:barChart>
      <c:catAx>
        <c:axId val="4841599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484163872"/>
        <c:crosses val="autoZero"/>
        <c:auto val="1"/>
        <c:lblAlgn val="ctr"/>
        <c:lblOffset val="100"/>
        <c:noMultiLvlLbl val="0"/>
      </c:catAx>
      <c:valAx>
        <c:axId val="48416387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crossAx val="4841599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ja-JP"/>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7.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200025</xdr:colOff>
      <xdr:row>4</xdr:row>
      <xdr:rowOff>0</xdr:rowOff>
    </xdr:from>
    <xdr:to>
      <xdr:col>0</xdr:col>
      <xdr:colOff>114300</xdr:colOff>
      <xdr:row>4</xdr:row>
      <xdr:rowOff>0</xdr:rowOff>
    </xdr:to>
    <xdr:sp macro="" textlink="">
      <xdr:nvSpPr>
        <xdr:cNvPr id="2" name="Text Box 11"/>
        <xdr:cNvSpPr txBox="1">
          <a:spLocks noChangeArrowheads="1"/>
        </xdr:cNvSpPr>
      </xdr:nvSpPr>
      <xdr:spPr bwMode="auto">
        <a:xfrm>
          <a:off x="200025" y="942975"/>
          <a:ext cx="0" cy="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A-OTF 新ゴ Pro L"/>
            </a:rPr>
            <a:t>(</a:t>
          </a:r>
          <a:r>
            <a:rPr lang="ja-JP" altLang="en-US" sz="600" b="0" i="0" u="none" strike="noStrike" baseline="0">
              <a:solidFill>
                <a:srgbClr val="000000"/>
              </a:solidFill>
              <a:latin typeface="A-OTF 新ゴ Pro L"/>
            </a:rPr>
            <a:t>千戸</a:t>
          </a:r>
          <a:r>
            <a:rPr lang="en-US" altLang="ja-JP" sz="600" b="0" i="0" u="none" strike="noStrike" baseline="0">
              <a:solidFill>
                <a:srgbClr val="000000"/>
              </a:solidFill>
              <a:latin typeface="A-OTF 新ゴ Pro L"/>
            </a:rPr>
            <a:t>/Thousands of units)</a:t>
          </a:r>
        </a:p>
      </xdr:txBody>
    </xdr:sp>
    <xdr:clientData/>
  </xdr:twoCellAnchor>
  <xdr:twoCellAnchor>
    <xdr:from>
      <xdr:col>0</xdr:col>
      <xdr:colOff>1914525</xdr:colOff>
      <xdr:row>4</xdr:row>
      <xdr:rowOff>0</xdr:rowOff>
    </xdr:from>
    <xdr:to>
      <xdr:col>2</xdr:col>
      <xdr:colOff>0</xdr:colOff>
      <xdr:row>4</xdr:row>
      <xdr:rowOff>0</xdr:rowOff>
    </xdr:to>
    <xdr:sp macro="" textlink="">
      <xdr:nvSpPr>
        <xdr:cNvPr id="3" name="Text Box 12"/>
        <xdr:cNvSpPr txBox="1">
          <a:spLocks noChangeArrowheads="1"/>
        </xdr:cNvSpPr>
      </xdr:nvSpPr>
      <xdr:spPr bwMode="auto">
        <a:xfrm>
          <a:off x="1800225" y="942975"/>
          <a:ext cx="1381125" cy="0"/>
        </a:xfrm>
        <a:prstGeom prst="rect">
          <a:avLst/>
        </a:prstGeom>
        <a:solidFill>
          <a:srgbClr val="FFFFFF"/>
        </a:solidFill>
        <a:ln w="9525">
          <a:noFill/>
          <a:miter lim="800000"/>
          <a:headEnd/>
          <a:tailEnd/>
        </a:ln>
      </xdr:spPr>
      <xdr:txBody>
        <a:bodyPr vertOverflow="clip" wrap="square" lIns="0" tIns="18288" rIns="18288" bIns="0" anchor="t" upright="1"/>
        <a:lstStyle/>
        <a:p>
          <a:pPr algn="r" rtl="0">
            <a:defRPr sz="1000"/>
          </a:pPr>
          <a:r>
            <a:rPr lang="en-US" altLang="ja-JP" sz="600" b="0" i="0" u="none" strike="noStrike" baseline="0">
              <a:solidFill>
                <a:srgbClr val="000000"/>
              </a:solidFill>
              <a:latin typeface="A-OTF 新ゴ Pro L"/>
            </a:rPr>
            <a:t>(%)</a:t>
          </a:r>
        </a:p>
      </xdr:txBody>
    </xdr:sp>
    <xdr:clientData/>
  </xdr:twoCellAnchor>
  <xdr:twoCellAnchor>
    <xdr:from>
      <xdr:col>0</xdr:col>
      <xdr:colOff>200025</xdr:colOff>
      <xdr:row>4</xdr:row>
      <xdr:rowOff>0</xdr:rowOff>
    </xdr:from>
    <xdr:to>
      <xdr:col>0</xdr:col>
      <xdr:colOff>114300</xdr:colOff>
      <xdr:row>4</xdr:row>
      <xdr:rowOff>0</xdr:rowOff>
    </xdr:to>
    <xdr:sp macro="" textlink="">
      <xdr:nvSpPr>
        <xdr:cNvPr id="4" name="Text Box 15"/>
        <xdr:cNvSpPr txBox="1">
          <a:spLocks noChangeArrowheads="1"/>
        </xdr:cNvSpPr>
      </xdr:nvSpPr>
      <xdr:spPr bwMode="auto">
        <a:xfrm>
          <a:off x="200025" y="942975"/>
          <a:ext cx="0" cy="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A-OTF 新ゴ Pro L"/>
            </a:rPr>
            <a:t>(</a:t>
          </a:r>
          <a:r>
            <a:rPr lang="ja-JP" altLang="en-US" sz="600" b="0" i="0" u="none" strike="noStrike" baseline="0">
              <a:solidFill>
                <a:srgbClr val="000000"/>
              </a:solidFill>
              <a:latin typeface="A-OTF 新ゴ Pro L"/>
            </a:rPr>
            <a:t>千戸</a:t>
          </a:r>
          <a:r>
            <a:rPr lang="en-US" altLang="ja-JP" sz="600" b="0" i="0" u="none" strike="noStrike" baseline="0">
              <a:solidFill>
                <a:srgbClr val="000000"/>
              </a:solidFill>
              <a:latin typeface="A-OTF 新ゴ Pro L"/>
            </a:rPr>
            <a:t>/Thousands of units)</a:t>
          </a:r>
        </a:p>
      </xdr:txBody>
    </xdr:sp>
    <xdr:clientData/>
  </xdr:twoCellAnchor>
  <xdr:twoCellAnchor>
    <xdr:from>
      <xdr:col>0</xdr:col>
      <xdr:colOff>1914525</xdr:colOff>
      <xdr:row>4</xdr:row>
      <xdr:rowOff>0</xdr:rowOff>
    </xdr:from>
    <xdr:to>
      <xdr:col>2</xdr:col>
      <xdr:colOff>0</xdr:colOff>
      <xdr:row>4</xdr:row>
      <xdr:rowOff>0</xdr:rowOff>
    </xdr:to>
    <xdr:sp macro="" textlink="">
      <xdr:nvSpPr>
        <xdr:cNvPr id="5" name="Text Box 16"/>
        <xdr:cNvSpPr txBox="1">
          <a:spLocks noChangeArrowheads="1"/>
        </xdr:cNvSpPr>
      </xdr:nvSpPr>
      <xdr:spPr bwMode="auto">
        <a:xfrm>
          <a:off x="1800225" y="942975"/>
          <a:ext cx="1381125" cy="0"/>
        </a:xfrm>
        <a:prstGeom prst="rect">
          <a:avLst/>
        </a:prstGeom>
        <a:solidFill>
          <a:srgbClr val="FFFFFF"/>
        </a:solidFill>
        <a:ln w="9525">
          <a:noFill/>
          <a:miter lim="800000"/>
          <a:headEnd/>
          <a:tailEnd/>
        </a:ln>
      </xdr:spPr>
      <xdr:txBody>
        <a:bodyPr vertOverflow="clip" wrap="square" lIns="0" tIns="18288" rIns="18288" bIns="0" anchor="t" upright="1"/>
        <a:lstStyle/>
        <a:p>
          <a:pPr algn="r" rtl="0">
            <a:defRPr sz="1000"/>
          </a:pPr>
          <a:r>
            <a:rPr lang="en-US" altLang="ja-JP" sz="600" b="0" i="0" u="none" strike="noStrike" baseline="0">
              <a:solidFill>
                <a:srgbClr val="000000"/>
              </a:solidFill>
              <a:latin typeface="A-OTF 新ゴ Pro L"/>
            </a:rPr>
            <a:t>(%)</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200025</xdr:colOff>
      <xdr:row>53</xdr:row>
      <xdr:rowOff>0</xdr:rowOff>
    </xdr:from>
    <xdr:to>
      <xdr:col>0</xdr:col>
      <xdr:colOff>114300</xdr:colOff>
      <xdr:row>53</xdr:row>
      <xdr:rowOff>0</xdr:rowOff>
    </xdr:to>
    <xdr:sp macro="" textlink="">
      <xdr:nvSpPr>
        <xdr:cNvPr id="7" name="Text Box 11"/>
        <xdr:cNvSpPr txBox="1">
          <a:spLocks noChangeArrowheads="1"/>
        </xdr:cNvSpPr>
      </xdr:nvSpPr>
      <xdr:spPr bwMode="auto">
        <a:xfrm>
          <a:off x="200025" y="9086850"/>
          <a:ext cx="0" cy="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A-OTF 新ゴ Pro L"/>
            </a:rPr>
            <a:t>(</a:t>
          </a:r>
          <a:r>
            <a:rPr lang="ja-JP" altLang="en-US" sz="600" b="0" i="0" u="none" strike="noStrike" baseline="0">
              <a:solidFill>
                <a:srgbClr val="000000"/>
              </a:solidFill>
              <a:latin typeface="A-OTF 新ゴ Pro L"/>
            </a:rPr>
            <a:t>千戸</a:t>
          </a:r>
          <a:r>
            <a:rPr lang="en-US" altLang="ja-JP" sz="600" b="0" i="0" u="none" strike="noStrike" baseline="0">
              <a:solidFill>
                <a:srgbClr val="000000"/>
              </a:solidFill>
              <a:latin typeface="A-OTF 新ゴ Pro L"/>
            </a:rPr>
            <a:t>/Thousands of units)</a:t>
          </a:r>
        </a:p>
      </xdr:txBody>
    </xdr:sp>
    <xdr:clientData/>
  </xdr:twoCellAnchor>
  <xdr:twoCellAnchor>
    <xdr:from>
      <xdr:col>0</xdr:col>
      <xdr:colOff>1914525</xdr:colOff>
      <xdr:row>53</xdr:row>
      <xdr:rowOff>0</xdr:rowOff>
    </xdr:from>
    <xdr:to>
      <xdr:col>2</xdr:col>
      <xdr:colOff>0</xdr:colOff>
      <xdr:row>53</xdr:row>
      <xdr:rowOff>0</xdr:rowOff>
    </xdr:to>
    <xdr:sp macro="" textlink="">
      <xdr:nvSpPr>
        <xdr:cNvPr id="8" name="Text Box 12"/>
        <xdr:cNvSpPr txBox="1">
          <a:spLocks noChangeArrowheads="1"/>
        </xdr:cNvSpPr>
      </xdr:nvSpPr>
      <xdr:spPr bwMode="auto">
        <a:xfrm>
          <a:off x="609600" y="9086850"/>
          <a:ext cx="609600" cy="0"/>
        </a:xfrm>
        <a:prstGeom prst="rect">
          <a:avLst/>
        </a:prstGeom>
        <a:solidFill>
          <a:srgbClr val="FFFFFF"/>
        </a:solidFill>
        <a:ln w="9525">
          <a:noFill/>
          <a:miter lim="800000"/>
          <a:headEnd/>
          <a:tailEnd/>
        </a:ln>
      </xdr:spPr>
      <xdr:txBody>
        <a:bodyPr vertOverflow="clip" wrap="square" lIns="0" tIns="18288" rIns="18288" bIns="0" anchor="t" upright="1"/>
        <a:lstStyle/>
        <a:p>
          <a:pPr algn="r" rtl="0">
            <a:defRPr sz="1000"/>
          </a:pPr>
          <a:r>
            <a:rPr lang="en-US" altLang="ja-JP" sz="600" b="0" i="0" u="none" strike="noStrike" baseline="0">
              <a:solidFill>
                <a:srgbClr val="000000"/>
              </a:solidFill>
              <a:latin typeface="A-OTF 新ゴ Pro L"/>
            </a:rPr>
            <a:t>(%)</a:t>
          </a:r>
        </a:p>
      </xdr:txBody>
    </xdr:sp>
    <xdr:clientData/>
  </xdr:twoCellAnchor>
  <xdr:twoCellAnchor>
    <xdr:from>
      <xdr:col>0</xdr:col>
      <xdr:colOff>200025</xdr:colOff>
      <xdr:row>53</xdr:row>
      <xdr:rowOff>0</xdr:rowOff>
    </xdr:from>
    <xdr:to>
      <xdr:col>0</xdr:col>
      <xdr:colOff>114300</xdr:colOff>
      <xdr:row>53</xdr:row>
      <xdr:rowOff>0</xdr:rowOff>
    </xdr:to>
    <xdr:sp macro="" textlink="">
      <xdr:nvSpPr>
        <xdr:cNvPr id="9" name="Text Box 15"/>
        <xdr:cNvSpPr txBox="1">
          <a:spLocks noChangeArrowheads="1"/>
        </xdr:cNvSpPr>
      </xdr:nvSpPr>
      <xdr:spPr bwMode="auto">
        <a:xfrm>
          <a:off x="200025" y="9086850"/>
          <a:ext cx="0" cy="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A-OTF 新ゴ Pro L"/>
            </a:rPr>
            <a:t>(</a:t>
          </a:r>
          <a:r>
            <a:rPr lang="ja-JP" altLang="en-US" sz="600" b="0" i="0" u="none" strike="noStrike" baseline="0">
              <a:solidFill>
                <a:srgbClr val="000000"/>
              </a:solidFill>
              <a:latin typeface="A-OTF 新ゴ Pro L"/>
            </a:rPr>
            <a:t>千戸</a:t>
          </a:r>
          <a:r>
            <a:rPr lang="en-US" altLang="ja-JP" sz="600" b="0" i="0" u="none" strike="noStrike" baseline="0">
              <a:solidFill>
                <a:srgbClr val="000000"/>
              </a:solidFill>
              <a:latin typeface="A-OTF 新ゴ Pro L"/>
            </a:rPr>
            <a:t>/Thousands of units)</a:t>
          </a:r>
        </a:p>
      </xdr:txBody>
    </xdr:sp>
    <xdr:clientData/>
  </xdr:twoCellAnchor>
  <xdr:twoCellAnchor>
    <xdr:from>
      <xdr:col>0</xdr:col>
      <xdr:colOff>1914525</xdr:colOff>
      <xdr:row>53</xdr:row>
      <xdr:rowOff>0</xdr:rowOff>
    </xdr:from>
    <xdr:to>
      <xdr:col>2</xdr:col>
      <xdr:colOff>0</xdr:colOff>
      <xdr:row>53</xdr:row>
      <xdr:rowOff>0</xdr:rowOff>
    </xdr:to>
    <xdr:sp macro="" textlink="">
      <xdr:nvSpPr>
        <xdr:cNvPr id="10" name="Text Box 16"/>
        <xdr:cNvSpPr txBox="1">
          <a:spLocks noChangeArrowheads="1"/>
        </xdr:cNvSpPr>
      </xdr:nvSpPr>
      <xdr:spPr bwMode="auto">
        <a:xfrm>
          <a:off x="609600" y="9086850"/>
          <a:ext cx="609600" cy="0"/>
        </a:xfrm>
        <a:prstGeom prst="rect">
          <a:avLst/>
        </a:prstGeom>
        <a:solidFill>
          <a:srgbClr val="FFFFFF"/>
        </a:solidFill>
        <a:ln w="9525">
          <a:noFill/>
          <a:miter lim="800000"/>
          <a:headEnd/>
          <a:tailEnd/>
        </a:ln>
      </xdr:spPr>
      <xdr:txBody>
        <a:bodyPr vertOverflow="clip" wrap="square" lIns="0" tIns="18288" rIns="18288" bIns="0" anchor="t" upright="1"/>
        <a:lstStyle/>
        <a:p>
          <a:pPr algn="r" rtl="0">
            <a:defRPr sz="1000"/>
          </a:pPr>
          <a:r>
            <a:rPr lang="en-US" altLang="ja-JP" sz="600" b="0" i="0" u="none" strike="noStrike" baseline="0">
              <a:solidFill>
                <a:srgbClr val="000000"/>
              </a:solidFill>
              <a:latin typeface="A-OTF 新ゴ Pro L"/>
            </a:rPr>
            <a:t>(%)</a:t>
          </a:r>
        </a:p>
      </xdr:txBody>
    </xdr:sp>
    <xdr:clientData/>
  </xdr:twoCellAnchor>
  <xdr:twoCellAnchor>
    <xdr:from>
      <xdr:col>0</xdr:col>
      <xdr:colOff>200025</xdr:colOff>
      <xdr:row>18</xdr:row>
      <xdr:rowOff>0</xdr:rowOff>
    </xdr:from>
    <xdr:to>
      <xdr:col>0</xdr:col>
      <xdr:colOff>114300</xdr:colOff>
      <xdr:row>18</xdr:row>
      <xdr:rowOff>0</xdr:rowOff>
    </xdr:to>
    <xdr:sp macro="" textlink="">
      <xdr:nvSpPr>
        <xdr:cNvPr id="15" name="Text Box 11"/>
        <xdr:cNvSpPr txBox="1">
          <a:spLocks noChangeArrowheads="1"/>
        </xdr:cNvSpPr>
      </xdr:nvSpPr>
      <xdr:spPr bwMode="auto">
        <a:xfrm>
          <a:off x="200025" y="3086100"/>
          <a:ext cx="0" cy="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A-OTF 新ゴ Pro L"/>
            </a:rPr>
            <a:t>(</a:t>
          </a:r>
          <a:r>
            <a:rPr lang="ja-JP" altLang="en-US" sz="600" b="0" i="0" u="none" strike="noStrike" baseline="0">
              <a:solidFill>
                <a:srgbClr val="000000"/>
              </a:solidFill>
              <a:latin typeface="A-OTF 新ゴ Pro L"/>
            </a:rPr>
            <a:t>千戸</a:t>
          </a:r>
          <a:r>
            <a:rPr lang="en-US" altLang="ja-JP" sz="600" b="0" i="0" u="none" strike="noStrike" baseline="0">
              <a:solidFill>
                <a:srgbClr val="000000"/>
              </a:solidFill>
              <a:latin typeface="A-OTF 新ゴ Pro L"/>
            </a:rPr>
            <a:t>/Thousands of units)</a:t>
          </a:r>
        </a:p>
      </xdr:txBody>
    </xdr:sp>
    <xdr:clientData/>
  </xdr:twoCellAnchor>
  <xdr:twoCellAnchor>
    <xdr:from>
      <xdr:col>0</xdr:col>
      <xdr:colOff>1914525</xdr:colOff>
      <xdr:row>18</xdr:row>
      <xdr:rowOff>0</xdr:rowOff>
    </xdr:from>
    <xdr:to>
      <xdr:col>2</xdr:col>
      <xdr:colOff>0</xdr:colOff>
      <xdr:row>18</xdr:row>
      <xdr:rowOff>0</xdr:rowOff>
    </xdr:to>
    <xdr:sp macro="" textlink="">
      <xdr:nvSpPr>
        <xdr:cNvPr id="16" name="Text Box 12"/>
        <xdr:cNvSpPr txBox="1">
          <a:spLocks noChangeArrowheads="1"/>
        </xdr:cNvSpPr>
      </xdr:nvSpPr>
      <xdr:spPr bwMode="auto">
        <a:xfrm>
          <a:off x="609600" y="3086100"/>
          <a:ext cx="609600" cy="0"/>
        </a:xfrm>
        <a:prstGeom prst="rect">
          <a:avLst/>
        </a:prstGeom>
        <a:solidFill>
          <a:srgbClr val="FFFFFF"/>
        </a:solidFill>
        <a:ln w="9525">
          <a:noFill/>
          <a:miter lim="800000"/>
          <a:headEnd/>
          <a:tailEnd/>
        </a:ln>
      </xdr:spPr>
      <xdr:txBody>
        <a:bodyPr vertOverflow="clip" wrap="square" lIns="0" tIns="18288" rIns="18288" bIns="0" anchor="t" upright="1"/>
        <a:lstStyle/>
        <a:p>
          <a:pPr algn="r" rtl="0">
            <a:defRPr sz="1000"/>
          </a:pPr>
          <a:r>
            <a:rPr lang="en-US" altLang="ja-JP" sz="600" b="0" i="0" u="none" strike="noStrike" baseline="0">
              <a:solidFill>
                <a:srgbClr val="000000"/>
              </a:solidFill>
              <a:latin typeface="A-OTF 新ゴ Pro L"/>
            </a:rPr>
            <a:t>(%)</a:t>
          </a:r>
        </a:p>
      </xdr:txBody>
    </xdr:sp>
    <xdr:clientData/>
  </xdr:twoCellAnchor>
  <xdr:twoCellAnchor>
    <xdr:from>
      <xdr:col>0</xdr:col>
      <xdr:colOff>200025</xdr:colOff>
      <xdr:row>18</xdr:row>
      <xdr:rowOff>0</xdr:rowOff>
    </xdr:from>
    <xdr:to>
      <xdr:col>0</xdr:col>
      <xdr:colOff>114300</xdr:colOff>
      <xdr:row>18</xdr:row>
      <xdr:rowOff>0</xdr:rowOff>
    </xdr:to>
    <xdr:sp macro="" textlink="">
      <xdr:nvSpPr>
        <xdr:cNvPr id="17" name="Text Box 15"/>
        <xdr:cNvSpPr txBox="1">
          <a:spLocks noChangeArrowheads="1"/>
        </xdr:cNvSpPr>
      </xdr:nvSpPr>
      <xdr:spPr bwMode="auto">
        <a:xfrm>
          <a:off x="200025" y="3086100"/>
          <a:ext cx="0" cy="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A-OTF 新ゴ Pro L"/>
            </a:rPr>
            <a:t>(</a:t>
          </a:r>
          <a:r>
            <a:rPr lang="ja-JP" altLang="en-US" sz="600" b="0" i="0" u="none" strike="noStrike" baseline="0">
              <a:solidFill>
                <a:srgbClr val="000000"/>
              </a:solidFill>
              <a:latin typeface="A-OTF 新ゴ Pro L"/>
            </a:rPr>
            <a:t>千戸</a:t>
          </a:r>
          <a:r>
            <a:rPr lang="en-US" altLang="ja-JP" sz="600" b="0" i="0" u="none" strike="noStrike" baseline="0">
              <a:solidFill>
                <a:srgbClr val="000000"/>
              </a:solidFill>
              <a:latin typeface="A-OTF 新ゴ Pro L"/>
            </a:rPr>
            <a:t>/Thousands of units)</a:t>
          </a:r>
        </a:p>
      </xdr:txBody>
    </xdr:sp>
    <xdr:clientData/>
  </xdr:twoCellAnchor>
  <xdr:twoCellAnchor>
    <xdr:from>
      <xdr:col>0</xdr:col>
      <xdr:colOff>1914525</xdr:colOff>
      <xdr:row>18</xdr:row>
      <xdr:rowOff>0</xdr:rowOff>
    </xdr:from>
    <xdr:to>
      <xdr:col>2</xdr:col>
      <xdr:colOff>0</xdr:colOff>
      <xdr:row>18</xdr:row>
      <xdr:rowOff>0</xdr:rowOff>
    </xdr:to>
    <xdr:sp macro="" textlink="">
      <xdr:nvSpPr>
        <xdr:cNvPr id="18" name="Text Box 16"/>
        <xdr:cNvSpPr txBox="1">
          <a:spLocks noChangeArrowheads="1"/>
        </xdr:cNvSpPr>
      </xdr:nvSpPr>
      <xdr:spPr bwMode="auto">
        <a:xfrm>
          <a:off x="609600" y="3086100"/>
          <a:ext cx="609600" cy="0"/>
        </a:xfrm>
        <a:prstGeom prst="rect">
          <a:avLst/>
        </a:prstGeom>
        <a:solidFill>
          <a:srgbClr val="FFFFFF"/>
        </a:solidFill>
        <a:ln w="9525">
          <a:noFill/>
          <a:miter lim="800000"/>
          <a:headEnd/>
          <a:tailEnd/>
        </a:ln>
      </xdr:spPr>
      <xdr:txBody>
        <a:bodyPr vertOverflow="clip" wrap="square" lIns="0" tIns="18288" rIns="18288" bIns="0" anchor="t" upright="1"/>
        <a:lstStyle/>
        <a:p>
          <a:pPr algn="r" rtl="0">
            <a:defRPr sz="1000"/>
          </a:pPr>
          <a:r>
            <a:rPr lang="en-US" altLang="ja-JP" sz="600" b="0" i="0" u="none" strike="noStrike" baseline="0">
              <a:solidFill>
                <a:srgbClr val="000000"/>
              </a:solidFill>
              <a:latin typeface="A-OTF 新ゴ Pro L"/>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4</xdr:row>
      <xdr:rowOff>0</xdr:rowOff>
    </xdr:from>
    <xdr:to>
      <xdr:col>0</xdr:col>
      <xdr:colOff>114300</xdr:colOff>
      <xdr:row>4</xdr:row>
      <xdr:rowOff>0</xdr:rowOff>
    </xdr:to>
    <xdr:sp macro="" textlink="">
      <xdr:nvSpPr>
        <xdr:cNvPr id="2" name="Text Box 11"/>
        <xdr:cNvSpPr txBox="1">
          <a:spLocks noChangeArrowheads="1"/>
        </xdr:cNvSpPr>
      </xdr:nvSpPr>
      <xdr:spPr bwMode="auto">
        <a:xfrm>
          <a:off x="200025" y="942975"/>
          <a:ext cx="0" cy="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A-OTF 新ゴ Pro L"/>
            </a:rPr>
            <a:t>(</a:t>
          </a:r>
          <a:r>
            <a:rPr lang="ja-JP" altLang="en-US" sz="600" b="0" i="0" u="none" strike="noStrike" baseline="0">
              <a:solidFill>
                <a:srgbClr val="000000"/>
              </a:solidFill>
              <a:latin typeface="A-OTF 新ゴ Pro L"/>
            </a:rPr>
            <a:t>千戸</a:t>
          </a:r>
          <a:r>
            <a:rPr lang="en-US" altLang="ja-JP" sz="600" b="0" i="0" u="none" strike="noStrike" baseline="0">
              <a:solidFill>
                <a:srgbClr val="000000"/>
              </a:solidFill>
              <a:latin typeface="A-OTF 新ゴ Pro L"/>
            </a:rPr>
            <a:t>/Thousands of units)</a:t>
          </a:r>
        </a:p>
      </xdr:txBody>
    </xdr:sp>
    <xdr:clientData/>
  </xdr:twoCellAnchor>
  <xdr:twoCellAnchor>
    <xdr:from>
      <xdr:col>0</xdr:col>
      <xdr:colOff>1914525</xdr:colOff>
      <xdr:row>4</xdr:row>
      <xdr:rowOff>0</xdr:rowOff>
    </xdr:from>
    <xdr:to>
      <xdr:col>2</xdr:col>
      <xdr:colOff>0</xdr:colOff>
      <xdr:row>4</xdr:row>
      <xdr:rowOff>0</xdr:rowOff>
    </xdr:to>
    <xdr:sp macro="" textlink="">
      <xdr:nvSpPr>
        <xdr:cNvPr id="3" name="Text Box 12"/>
        <xdr:cNvSpPr txBox="1">
          <a:spLocks noChangeArrowheads="1"/>
        </xdr:cNvSpPr>
      </xdr:nvSpPr>
      <xdr:spPr bwMode="auto">
        <a:xfrm>
          <a:off x="1333500" y="942975"/>
          <a:ext cx="1333500" cy="0"/>
        </a:xfrm>
        <a:prstGeom prst="rect">
          <a:avLst/>
        </a:prstGeom>
        <a:solidFill>
          <a:srgbClr val="FFFFFF"/>
        </a:solidFill>
        <a:ln w="9525">
          <a:noFill/>
          <a:miter lim="800000"/>
          <a:headEnd/>
          <a:tailEnd/>
        </a:ln>
      </xdr:spPr>
      <xdr:txBody>
        <a:bodyPr vertOverflow="clip" wrap="square" lIns="0" tIns="18288" rIns="18288" bIns="0" anchor="t" upright="1"/>
        <a:lstStyle/>
        <a:p>
          <a:pPr algn="r" rtl="0">
            <a:defRPr sz="1000"/>
          </a:pPr>
          <a:r>
            <a:rPr lang="en-US" altLang="ja-JP" sz="600" b="0" i="0" u="none" strike="noStrike" baseline="0">
              <a:solidFill>
                <a:srgbClr val="000000"/>
              </a:solidFill>
              <a:latin typeface="A-OTF 新ゴ Pro L"/>
            </a:rPr>
            <a:t>(%)</a:t>
          </a:r>
        </a:p>
      </xdr:txBody>
    </xdr:sp>
    <xdr:clientData/>
  </xdr:twoCellAnchor>
  <xdr:twoCellAnchor>
    <xdr:from>
      <xdr:col>0</xdr:col>
      <xdr:colOff>200025</xdr:colOff>
      <xdr:row>4</xdr:row>
      <xdr:rowOff>0</xdr:rowOff>
    </xdr:from>
    <xdr:to>
      <xdr:col>0</xdr:col>
      <xdr:colOff>114300</xdr:colOff>
      <xdr:row>4</xdr:row>
      <xdr:rowOff>0</xdr:rowOff>
    </xdr:to>
    <xdr:sp macro="" textlink="">
      <xdr:nvSpPr>
        <xdr:cNvPr id="4" name="Text Box 15"/>
        <xdr:cNvSpPr txBox="1">
          <a:spLocks noChangeArrowheads="1"/>
        </xdr:cNvSpPr>
      </xdr:nvSpPr>
      <xdr:spPr bwMode="auto">
        <a:xfrm>
          <a:off x="200025" y="942975"/>
          <a:ext cx="0" cy="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A-OTF 新ゴ Pro L"/>
            </a:rPr>
            <a:t>(</a:t>
          </a:r>
          <a:r>
            <a:rPr lang="ja-JP" altLang="en-US" sz="600" b="0" i="0" u="none" strike="noStrike" baseline="0">
              <a:solidFill>
                <a:srgbClr val="000000"/>
              </a:solidFill>
              <a:latin typeface="A-OTF 新ゴ Pro L"/>
            </a:rPr>
            <a:t>千戸</a:t>
          </a:r>
          <a:r>
            <a:rPr lang="en-US" altLang="ja-JP" sz="600" b="0" i="0" u="none" strike="noStrike" baseline="0">
              <a:solidFill>
                <a:srgbClr val="000000"/>
              </a:solidFill>
              <a:latin typeface="A-OTF 新ゴ Pro L"/>
            </a:rPr>
            <a:t>/Thousands of units)</a:t>
          </a:r>
        </a:p>
      </xdr:txBody>
    </xdr:sp>
    <xdr:clientData/>
  </xdr:twoCellAnchor>
  <xdr:twoCellAnchor>
    <xdr:from>
      <xdr:col>0</xdr:col>
      <xdr:colOff>1914525</xdr:colOff>
      <xdr:row>4</xdr:row>
      <xdr:rowOff>0</xdr:rowOff>
    </xdr:from>
    <xdr:to>
      <xdr:col>2</xdr:col>
      <xdr:colOff>0</xdr:colOff>
      <xdr:row>4</xdr:row>
      <xdr:rowOff>0</xdr:rowOff>
    </xdr:to>
    <xdr:sp macro="" textlink="">
      <xdr:nvSpPr>
        <xdr:cNvPr id="5" name="Text Box 16"/>
        <xdr:cNvSpPr txBox="1">
          <a:spLocks noChangeArrowheads="1"/>
        </xdr:cNvSpPr>
      </xdr:nvSpPr>
      <xdr:spPr bwMode="auto">
        <a:xfrm>
          <a:off x="1333500" y="942975"/>
          <a:ext cx="1333500" cy="0"/>
        </a:xfrm>
        <a:prstGeom prst="rect">
          <a:avLst/>
        </a:prstGeom>
        <a:solidFill>
          <a:srgbClr val="FFFFFF"/>
        </a:solidFill>
        <a:ln w="9525">
          <a:noFill/>
          <a:miter lim="800000"/>
          <a:headEnd/>
          <a:tailEnd/>
        </a:ln>
      </xdr:spPr>
      <xdr:txBody>
        <a:bodyPr vertOverflow="clip" wrap="square" lIns="0" tIns="18288" rIns="18288" bIns="0" anchor="t" upright="1"/>
        <a:lstStyle/>
        <a:p>
          <a:pPr algn="r" rtl="0">
            <a:defRPr sz="1000"/>
          </a:pPr>
          <a:r>
            <a:rPr lang="en-US" altLang="ja-JP" sz="600" b="0" i="0" u="none" strike="noStrike" baseline="0">
              <a:solidFill>
                <a:srgbClr val="000000"/>
              </a:solidFill>
              <a:latin typeface="A-OTF 新ゴ Pro L"/>
            </a:rPr>
            <a:t>(%)</a:t>
          </a:r>
        </a:p>
      </xdr:txBody>
    </xdr:sp>
    <xdr:clientData/>
  </xdr:twoCellAnchor>
  <xdr:twoCellAnchor>
    <xdr:from>
      <xdr:col>0</xdr:col>
      <xdr:colOff>200025</xdr:colOff>
      <xdr:row>60</xdr:row>
      <xdr:rowOff>0</xdr:rowOff>
    </xdr:from>
    <xdr:to>
      <xdr:col>0</xdr:col>
      <xdr:colOff>114300</xdr:colOff>
      <xdr:row>60</xdr:row>
      <xdr:rowOff>0</xdr:rowOff>
    </xdr:to>
    <xdr:sp macro="" textlink="">
      <xdr:nvSpPr>
        <xdr:cNvPr id="6" name="Text Box 11"/>
        <xdr:cNvSpPr txBox="1">
          <a:spLocks noChangeArrowheads="1"/>
        </xdr:cNvSpPr>
      </xdr:nvSpPr>
      <xdr:spPr bwMode="auto">
        <a:xfrm>
          <a:off x="200025" y="7667625"/>
          <a:ext cx="0" cy="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A-OTF 新ゴ Pro L"/>
            </a:rPr>
            <a:t>(</a:t>
          </a:r>
          <a:r>
            <a:rPr lang="ja-JP" altLang="en-US" sz="600" b="0" i="0" u="none" strike="noStrike" baseline="0">
              <a:solidFill>
                <a:srgbClr val="000000"/>
              </a:solidFill>
              <a:latin typeface="A-OTF 新ゴ Pro L"/>
            </a:rPr>
            <a:t>千戸</a:t>
          </a:r>
          <a:r>
            <a:rPr lang="en-US" altLang="ja-JP" sz="600" b="0" i="0" u="none" strike="noStrike" baseline="0">
              <a:solidFill>
                <a:srgbClr val="000000"/>
              </a:solidFill>
              <a:latin typeface="A-OTF 新ゴ Pro L"/>
            </a:rPr>
            <a:t>/Thousands of units)</a:t>
          </a:r>
        </a:p>
      </xdr:txBody>
    </xdr:sp>
    <xdr:clientData/>
  </xdr:twoCellAnchor>
  <xdr:twoCellAnchor>
    <xdr:from>
      <xdr:col>0</xdr:col>
      <xdr:colOff>1914525</xdr:colOff>
      <xdr:row>60</xdr:row>
      <xdr:rowOff>0</xdr:rowOff>
    </xdr:from>
    <xdr:to>
      <xdr:col>2</xdr:col>
      <xdr:colOff>0</xdr:colOff>
      <xdr:row>60</xdr:row>
      <xdr:rowOff>0</xdr:rowOff>
    </xdr:to>
    <xdr:sp macro="" textlink="">
      <xdr:nvSpPr>
        <xdr:cNvPr id="7" name="Text Box 12"/>
        <xdr:cNvSpPr txBox="1">
          <a:spLocks noChangeArrowheads="1"/>
        </xdr:cNvSpPr>
      </xdr:nvSpPr>
      <xdr:spPr bwMode="auto">
        <a:xfrm>
          <a:off x="1333500" y="7667625"/>
          <a:ext cx="1333500" cy="0"/>
        </a:xfrm>
        <a:prstGeom prst="rect">
          <a:avLst/>
        </a:prstGeom>
        <a:solidFill>
          <a:srgbClr val="FFFFFF"/>
        </a:solidFill>
        <a:ln w="9525">
          <a:noFill/>
          <a:miter lim="800000"/>
          <a:headEnd/>
          <a:tailEnd/>
        </a:ln>
      </xdr:spPr>
      <xdr:txBody>
        <a:bodyPr vertOverflow="clip" wrap="square" lIns="0" tIns="18288" rIns="18288" bIns="0" anchor="t" upright="1"/>
        <a:lstStyle/>
        <a:p>
          <a:pPr algn="r" rtl="0">
            <a:defRPr sz="1000"/>
          </a:pPr>
          <a:r>
            <a:rPr lang="en-US" altLang="ja-JP" sz="600" b="0" i="0" u="none" strike="noStrike" baseline="0">
              <a:solidFill>
                <a:srgbClr val="000000"/>
              </a:solidFill>
              <a:latin typeface="A-OTF 新ゴ Pro L"/>
            </a:rPr>
            <a:t>(%)</a:t>
          </a:r>
        </a:p>
      </xdr:txBody>
    </xdr:sp>
    <xdr:clientData/>
  </xdr:twoCellAnchor>
  <xdr:twoCellAnchor>
    <xdr:from>
      <xdr:col>0</xdr:col>
      <xdr:colOff>200025</xdr:colOff>
      <xdr:row>60</xdr:row>
      <xdr:rowOff>0</xdr:rowOff>
    </xdr:from>
    <xdr:to>
      <xdr:col>0</xdr:col>
      <xdr:colOff>114300</xdr:colOff>
      <xdr:row>60</xdr:row>
      <xdr:rowOff>0</xdr:rowOff>
    </xdr:to>
    <xdr:sp macro="" textlink="">
      <xdr:nvSpPr>
        <xdr:cNvPr id="8" name="Text Box 15"/>
        <xdr:cNvSpPr txBox="1">
          <a:spLocks noChangeArrowheads="1"/>
        </xdr:cNvSpPr>
      </xdr:nvSpPr>
      <xdr:spPr bwMode="auto">
        <a:xfrm>
          <a:off x="200025" y="7667625"/>
          <a:ext cx="0" cy="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A-OTF 新ゴ Pro L"/>
            </a:rPr>
            <a:t>(</a:t>
          </a:r>
          <a:r>
            <a:rPr lang="ja-JP" altLang="en-US" sz="600" b="0" i="0" u="none" strike="noStrike" baseline="0">
              <a:solidFill>
                <a:srgbClr val="000000"/>
              </a:solidFill>
              <a:latin typeface="A-OTF 新ゴ Pro L"/>
            </a:rPr>
            <a:t>千戸</a:t>
          </a:r>
          <a:r>
            <a:rPr lang="en-US" altLang="ja-JP" sz="600" b="0" i="0" u="none" strike="noStrike" baseline="0">
              <a:solidFill>
                <a:srgbClr val="000000"/>
              </a:solidFill>
              <a:latin typeface="A-OTF 新ゴ Pro L"/>
            </a:rPr>
            <a:t>/Thousands of units)</a:t>
          </a:r>
        </a:p>
      </xdr:txBody>
    </xdr:sp>
    <xdr:clientData/>
  </xdr:twoCellAnchor>
  <xdr:twoCellAnchor>
    <xdr:from>
      <xdr:col>0</xdr:col>
      <xdr:colOff>1914525</xdr:colOff>
      <xdr:row>60</xdr:row>
      <xdr:rowOff>0</xdr:rowOff>
    </xdr:from>
    <xdr:to>
      <xdr:col>2</xdr:col>
      <xdr:colOff>0</xdr:colOff>
      <xdr:row>60</xdr:row>
      <xdr:rowOff>0</xdr:rowOff>
    </xdr:to>
    <xdr:sp macro="" textlink="">
      <xdr:nvSpPr>
        <xdr:cNvPr id="9" name="Text Box 16"/>
        <xdr:cNvSpPr txBox="1">
          <a:spLocks noChangeArrowheads="1"/>
        </xdr:cNvSpPr>
      </xdr:nvSpPr>
      <xdr:spPr bwMode="auto">
        <a:xfrm>
          <a:off x="1333500" y="7667625"/>
          <a:ext cx="1333500" cy="0"/>
        </a:xfrm>
        <a:prstGeom prst="rect">
          <a:avLst/>
        </a:prstGeom>
        <a:solidFill>
          <a:srgbClr val="FFFFFF"/>
        </a:solidFill>
        <a:ln w="9525">
          <a:noFill/>
          <a:miter lim="800000"/>
          <a:headEnd/>
          <a:tailEnd/>
        </a:ln>
      </xdr:spPr>
      <xdr:txBody>
        <a:bodyPr vertOverflow="clip" wrap="square" lIns="0" tIns="18288" rIns="18288" bIns="0" anchor="t" upright="1"/>
        <a:lstStyle/>
        <a:p>
          <a:pPr algn="r" rtl="0">
            <a:defRPr sz="1000"/>
          </a:pPr>
          <a:r>
            <a:rPr lang="en-US" altLang="ja-JP" sz="600" b="0" i="0" u="none" strike="noStrike" baseline="0">
              <a:solidFill>
                <a:srgbClr val="000000"/>
              </a:solidFill>
              <a:latin typeface="A-OTF 新ゴ Pro L"/>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4</xdr:row>
      <xdr:rowOff>0</xdr:rowOff>
    </xdr:from>
    <xdr:to>
      <xdr:col>0</xdr:col>
      <xdr:colOff>114300</xdr:colOff>
      <xdr:row>4</xdr:row>
      <xdr:rowOff>0</xdr:rowOff>
    </xdr:to>
    <xdr:sp macro="" textlink="">
      <xdr:nvSpPr>
        <xdr:cNvPr id="2" name="Text Box 11"/>
        <xdr:cNvSpPr txBox="1">
          <a:spLocks noChangeArrowheads="1"/>
        </xdr:cNvSpPr>
      </xdr:nvSpPr>
      <xdr:spPr bwMode="auto">
        <a:xfrm>
          <a:off x="200025" y="942975"/>
          <a:ext cx="0" cy="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A-OTF 新ゴ Pro L"/>
            </a:rPr>
            <a:t>(</a:t>
          </a:r>
          <a:r>
            <a:rPr lang="ja-JP" altLang="en-US" sz="600" b="0" i="0" u="none" strike="noStrike" baseline="0">
              <a:solidFill>
                <a:srgbClr val="000000"/>
              </a:solidFill>
              <a:latin typeface="A-OTF 新ゴ Pro L"/>
            </a:rPr>
            <a:t>千戸</a:t>
          </a:r>
          <a:r>
            <a:rPr lang="en-US" altLang="ja-JP" sz="600" b="0" i="0" u="none" strike="noStrike" baseline="0">
              <a:solidFill>
                <a:srgbClr val="000000"/>
              </a:solidFill>
              <a:latin typeface="A-OTF 新ゴ Pro L"/>
            </a:rPr>
            <a:t>/Thousands of units)</a:t>
          </a:r>
        </a:p>
      </xdr:txBody>
    </xdr:sp>
    <xdr:clientData/>
  </xdr:twoCellAnchor>
  <xdr:twoCellAnchor>
    <xdr:from>
      <xdr:col>0</xdr:col>
      <xdr:colOff>1914525</xdr:colOff>
      <xdr:row>4</xdr:row>
      <xdr:rowOff>0</xdr:rowOff>
    </xdr:from>
    <xdr:to>
      <xdr:col>2</xdr:col>
      <xdr:colOff>0</xdr:colOff>
      <xdr:row>4</xdr:row>
      <xdr:rowOff>0</xdr:rowOff>
    </xdr:to>
    <xdr:sp macro="" textlink="">
      <xdr:nvSpPr>
        <xdr:cNvPr id="3" name="Text Box 12"/>
        <xdr:cNvSpPr txBox="1">
          <a:spLocks noChangeArrowheads="1"/>
        </xdr:cNvSpPr>
      </xdr:nvSpPr>
      <xdr:spPr bwMode="auto">
        <a:xfrm>
          <a:off x="1847850" y="942975"/>
          <a:ext cx="1438275" cy="0"/>
        </a:xfrm>
        <a:prstGeom prst="rect">
          <a:avLst/>
        </a:prstGeom>
        <a:solidFill>
          <a:srgbClr val="FFFFFF"/>
        </a:solidFill>
        <a:ln w="9525">
          <a:noFill/>
          <a:miter lim="800000"/>
          <a:headEnd/>
          <a:tailEnd/>
        </a:ln>
      </xdr:spPr>
      <xdr:txBody>
        <a:bodyPr vertOverflow="clip" wrap="square" lIns="0" tIns="18288" rIns="18288" bIns="0" anchor="t" upright="1"/>
        <a:lstStyle/>
        <a:p>
          <a:pPr algn="r" rtl="0">
            <a:defRPr sz="1000"/>
          </a:pPr>
          <a:r>
            <a:rPr lang="en-US" altLang="ja-JP" sz="600" b="0" i="0" u="none" strike="noStrike" baseline="0">
              <a:solidFill>
                <a:srgbClr val="000000"/>
              </a:solidFill>
              <a:latin typeface="A-OTF 新ゴ Pro L"/>
            </a:rPr>
            <a:t>(%)</a:t>
          </a:r>
        </a:p>
      </xdr:txBody>
    </xdr:sp>
    <xdr:clientData/>
  </xdr:twoCellAnchor>
  <xdr:twoCellAnchor>
    <xdr:from>
      <xdr:col>0</xdr:col>
      <xdr:colOff>200025</xdr:colOff>
      <xdr:row>4</xdr:row>
      <xdr:rowOff>0</xdr:rowOff>
    </xdr:from>
    <xdr:to>
      <xdr:col>0</xdr:col>
      <xdr:colOff>114300</xdr:colOff>
      <xdr:row>4</xdr:row>
      <xdr:rowOff>0</xdr:rowOff>
    </xdr:to>
    <xdr:sp macro="" textlink="">
      <xdr:nvSpPr>
        <xdr:cNvPr id="4" name="Text Box 15"/>
        <xdr:cNvSpPr txBox="1">
          <a:spLocks noChangeArrowheads="1"/>
        </xdr:cNvSpPr>
      </xdr:nvSpPr>
      <xdr:spPr bwMode="auto">
        <a:xfrm>
          <a:off x="200025" y="942975"/>
          <a:ext cx="0" cy="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A-OTF 新ゴ Pro L"/>
            </a:rPr>
            <a:t>(</a:t>
          </a:r>
          <a:r>
            <a:rPr lang="ja-JP" altLang="en-US" sz="600" b="0" i="0" u="none" strike="noStrike" baseline="0">
              <a:solidFill>
                <a:srgbClr val="000000"/>
              </a:solidFill>
              <a:latin typeface="A-OTF 新ゴ Pro L"/>
            </a:rPr>
            <a:t>千戸</a:t>
          </a:r>
          <a:r>
            <a:rPr lang="en-US" altLang="ja-JP" sz="600" b="0" i="0" u="none" strike="noStrike" baseline="0">
              <a:solidFill>
                <a:srgbClr val="000000"/>
              </a:solidFill>
              <a:latin typeface="A-OTF 新ゴ Pro L"/>
            </a:rPr>
            <a:t>/Thousands of units)</a:t>
          </a:r>
        </a:p>
      </xdr:txBody>
    </xdr:sp>
    <xdr:clientData/>
  </xdr:twoCellAnchor>
  <xdr:twoCellAnchor>
    <xdr:from>
      <xdr:col>0</xdr:col>
      <xdr:colOff>1914525</xdr:colOff>
      <xdr:row>4</xdr:row>
      <xdr:rowOff>0</xdr:rowOff>
    </xdr:from>
    <xdr:to>
      <xdr:col>2</xdr:col>
      <xdr:colOff>0</xdr:colOff>
      <xdr:row>4</xdr:row>
      <xdr:rowOff>0</xdr:rowOff>
    </xdr:to>
    <xdr:sp macro="" textlink="">
      <xdr:nvSpPr>
        <xdr:cNvPr id="5" name="Text Box 16"/>
        <xdr:cNvSpPr txBox="1">
          <a:spLocks noChangeArrowheads="1"/>
        </xdr:cNvSpPr>
      </xdr:nvSpPr>
      <xdr:spPr bwMode="auto">
        <a:xfrm>
          <a:off x="1847850" y="942975"/>
          <a:ext cx="1438275" cy="0"/>
        </a:xfrm>
        <a:prstGeom prst="rect">
          <a:avLst/>
        </a:prstGeom>
        <a:solidFill>
          <a:srgbClr val="FFFFFF"/>
        </a:solidFill>
        <a:ln w="9525">
          <a:noFill/>
          <a:miter lim="800000"/>
          <a:headEnd/>
          <a:tailEnd/>
        </a:ln>
      </xdr:spPr>
      <xdr:txBody>
        <a:bodyPr vertOverflow="clip" wrap="square" lIns="0" tIns="18288" rIns="18288" bIns="0" anchor="t" upright="1"/>
        <a:lstStyle/>
        <a:p>
          <a:pPr algn="r" rtl="0">
            <a:defRPr sz="1000"/>
          </a:pPr>
          <a:r>
            <a:rPr lang="en-US" altLang="ja-JP" sz="600" b="0" i="0" u="none" strike="noStrike" baseline="0">
              <a:solidFill>
                <a:srgbClr val="000000"/>
              </a:solidFill>
              <a:latin typeface="A-OTF 新ゴ Pro L"/>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200025</xdr:colOff>
      <xdr:row>4</xdr:row>
      <xdr:rowOff>0</xdr:rowOff>
    </xdr:from>
    <xdr:to>
      <xdr:col>0</xdr:col>
      <xdr:colOff>114300</xdr:colOff>
      <xdr:row>4</xdr:row>
      <xdr:rowOff>0</xdr:rowOff>
    </xdr:to>
    <xdr:sp macro="" textlink="">
      <xdr:nvSpPr>
        <xdr:cNvPr id="363531" name="Text Box 11"/>
        <xdr:cNvSpPr txBox="1">
          <a:spLocks noChangeArrowheads="1"/>
        </xdr:cNvSpPr>
      </xdr:nvSpPr>
      <xdr:spPr bwMode="auto">
        <a:xfrm>
          <a:off x="200025" y="971550"/>
          <a:ext cx="0" cy="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A-OTF 新ゴ Pro L"/>
            </a:rPr>
            <a:t>(</a:t>
          </a:r>
          <a:r>
            <a:rPr lang="ja-JP" altLang="en-US" sz="600" b="0" i="0" u="none" strike="noStrike" baseline="0">
              <a:solidFill>
                <a:srgbClr val="000000"/>
              </a:solidFill>
              <a:latin typeface="A-OTF 新ゴ Pro L"/>
            </a:rPr>
            <a:t>千戸</a:t>
          </a:r>
          <a:r>
            <a:rPr lang="en-US" altLang="ja-JP" sz="600" b="0" i="0" u="none" strike="noStrike" baseline="0">
              <a:solidFill>
                <a:srgbClr val="000000"/>
              </a:solidFill>
              <a:latin typeface="A-OTF 新ゴ Pro L"/>
            </a:rPr>
            <a:t>/Thousands of units)</a:t>
          </a:r>
        </a:p>
      </xdr:txBody>
    </xdr:sp>
    <xdr:clientData/>
  </xdr:twoCellAnchor>
  <xdr:twoCellAnchor>
    <xdr:from>
      <xdr:col>0</xdr:col>
      <xdr:colOff>1914525</xdr:colOff>
      <xdr:row>4</xdr:row>
      <xdr:rowOff>0</xdr:rowOff>
    </xdr:from>
    <xdr:to>
      <xdr:col>2</xdr:col>
      <xdr:colOff>0</xdr:colOff>
      <xdr:row>4</xdr:row>
      <xdr:rowOff>0</xdr:rowOff>
    </xdr:to>
    <xdr:sp macro="" textlink="">
      <xdr:nvSpPr>
        <xdr:cNvPr id="363532" name="Text Box 12"/>
        <xdr:cNvSpPr txBox="1">
          <a:spLocks noChangeArrowheads="1"/>
        </xdr:cNvSpPr>
      </xdr:nvSpPr>
      <xdr:spPr bwMode="auto">
        <a:xfrm>
          <a:off x="228600" y="971550"/>
          <a:ext cx="2124075" cy="0"/>
        </a:xfrm>
        <a:prstGeom prst="rect">
          <a:avLst/>
        </a:prstGeom>
        <a:solidFill>
          <a:srgbClr val="FFFFFF"/>
        </a:solidFill>
        <a:ln w="9525">
          <a:noFill/>
          <a:miter lim="800000"/>
          <a:headEnd/>
          <a:tailEnd/>
        </a:ln>
      </xdr:spPr>
      <xdr:txBody>
        <a:bodyPr vertOverflow="clip" wrap="square" lIns="0" tIns="18288" rIns="18288" bIns="0" anchor="t" upright="1"/>
        <a:lstStyle/>
        <a:p>
          <a:pPr algn="r" rtl="0">
            <a:defRPr sz="1000"/>
          </a:pPr>
          <a:r>
            <a:rPr lang="en-US" altLang="ja-JP" sz="600" b="0" i="0" u="none" strike="noStrike" baseline="0">
              <a:solidFill>
                <a:srgbClr val="000000"/>
              </a:solidFill>
              <a:latin typeface="A-OTF 新ゴ Pro L"/>
            </a:rPr>
            <a:t>(%)</a:t>
          </a:r>
        </a:p>
      </xdr:txBody>
    </xdr:sp>
    <xdr:clientData/>
  </xdr:twoCellAnchor>
  <xdr:twoCellAnchor>
    <xdr:from>
      <xdr:col>0</xdr:col>
      <xdr:colOff>200025</xdr:colOff>
      <xdr:row>4</xdr:row>
      <xdr:rowOff>0</xdr:rowOff>
    </xdr:from>
    <xdr:to>
      <xdr:col>0</xdr:col>
      <xdr:colOff>114300</xdr:colOff>
      <xdr:row>4</xdr:row>
      <xdr:rowOff>0</xdr:rowOff>
    </xdr:to>
    <xdr:sp macro="" textlink="">
      <xdr:nvSpPr>
        <xdr:cNvPr id="363535" name="Text Box 15"/>
        <xdr:cNvSpPr txBox="1">
          <a:spLocks noChangeArrowheads="1"/>
        </xdr:cNvSpPr>
      </xdr:nvSpPr>
      <xdr:spPr bwMode="auto">
        <a:xfrm>
          <a:off x="200025" y="971550"/>
          <a:ext cx="0" cy="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A-OTF 新ゴ Pro L"/>
            </a:rPr>
            <a:t>(</a:t>
          </a:r>
          <a:r>
            <a:rPr lang="ja-JP" altLang="en-US" sz="600" b="0" i="0" u="none" strike="noStrike" baseline="0">
              <a:solidFill>
                <a:srgbClr val="000000"/>
              </a:solidFill>
              <a:latin typeface="A-OTF 新ゴ Pro L"/>
            </a:rPr>
            <a:t>千戸</a:t>
          </a:r>
          <a:r>
            <a:rPr lang="en-US" altLang="ja-JP" sz="600" b="0" i="0" u="none" strike="noStrike" baseline="0">
              <a:solidFill>
                <a:srgbClr val="000000"/>
              </a:solidFill>
              <a:latin typeface="A-OTF 新ゴ Pro L"/>
            </a:rPr>
            <a:t>/Thousands of units)</a:t>
          </a:r>
        </a:p>
      </xdr:txBody>
    </xdr:sp>
    <xdr:clientData/>
  </xdr:twoCellAnchor>
  <xdr:twoCellAnchor>
    <xdr:from>
      <xdr:col>0</xdr:col>
      <xdr:colOff>1914525</xdr:colOff>
      <xdr:row>4</xdr:row>
      <xdr:rowOff>0</xdr:rowOff>
    </xdr:from>
    <xdr:to>
      <xdr:col>2</xdr:col>
      <xdr:colOff>0</xdr:colOff>
      <xdr:row>4</xdr:row>
      <xdr:rowOff>0</xdr:rowOff>
    </xdr:to>
    <xdr:sp macro="" textlink="">
      <xdr:nvSpPr>
        <xdr:cNvPr id="363536" name="Text Box 16"/>
        <xdr:cNvSpPr txBox="1">
          <a:spLocks noChangeArrowheads="1"/>
        </xdr:cNvSpPr>
      </xdr:nvSpPr>
      <xdr:spPr bwMode="auto">
        <a:xfrm>
          <a:off x="228600" y="971550"/>
          <a:ext cx="2124075" cy="0"/>
        </a:xfrm>
        <a:prstGeom prst="rect">
          <a:avLst/>
        </a:prstGeom>
        <a:solidFill>
          <a:srgbClr val="FFFFFF"/>
        </a:solidFill>
        <a:ln w="9525">
          <a:noFill/>
          <a:miter lim="800000"/>
          <a:headEnd/>
          <a:tailEnd/>
        </a:ln>
      </xdr:spPr>
      <xdr:txBody>
        <a:bodyPr vertOverflow="clip" wrap="square" lIns="0" tIns="18288" rIns="18288" bIns="0" anchor="t" upright="1"/>
        <a:lstStyle/>
        <a:p>
          <a:pPr algn="r" rtl="0">
            <a:defRPr sz="1000"/>
          </a:pPr>
          <a:r>
            <a:rPr lang="en-US" altLang="ja-JP" sz="600" b="0" i="0" u="none" strike="noStrike" baseline="0">
              <a:solidFill>
                <a:srgbClr val="000000"/>
              </a:solidFill>
              <a:latin typeface="A-OTF 新ゴ Pro L"/>
            </a:rPr>
            <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200025</xdr:colOff>
      <xdr:row>4</xdr:row>
      <xdr:rowOff>0</xdr:rowOff>
    </xdr:from>
    <xdr:to>
      <xdr:col>0</xdr:col>
      <xdr:colOff>114300</xdr:colOff>
      <xdr:row>4</xdr:row>
      <xdr:rowOff>0</xdr:rowOff>
    </xdr:to>
    <xdr:sp macro="" textlink="">
      <xdr:nvSpPr>
        <xdr:cNvPr id="2" name="Text Box 11"/>
        <xdr:cNvSpPr txBox="1">
          <a:spLocks noChangeArrowheads="1"/>
        </xdr:cNvSpPr>
      </xdr:nvSpPr>
      <xdr:spPr bwMode="auto">
        <a:xfrm>
          <a:off x="200025" y="942975"/>
          <a:ext cx="0" cy="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A-OTF 新ゴ Pro L"/>
            </a:rPr>
            <a:t>(</a:t>
          </a:r>
          <a:r>
            <a:rPr lang="ja-JP" altLang="en-US" sz="600" b="0" i="0" u="none" strike="noStrike" baseline="0">
              <a:solidFill>
                <a:srgbClr val="000000"/>
              </a:solidFill>
              <a:latin typeface="A-OTF 新ゴ Pro L"/>
            </a:rPr>
            <a:t>千戸</a:t>
          </a:r>
          <a:r>
            <a:rPr lang="en-US" altLang="ja-JP" sz="600" b="0" i="0" u="none" strike="noStrike" baseline="0">
              <a:solidFill>
                <a:srgbClr val="000000"/>
              </a:solidFill>
              <a:latin typeface="A-OTF 新ゴ Pro L"/>
            </a:rPr>
            <a:t>/Thousands of units)</a:t>
          </a:r>
        </a:p>
      </xdr:txBody>
    </xdr:sp>
    <xdr:clientData/>
  </xdr:twoCellAnchor>
  <xdr:twoCellAnchor>
    <xdr:from>
      <xdr:col>0</xdr:col>
      <xdr:colOff>1914525</xdr:colOff>
      <xdr:row>4</xdr:row>
      <xdr:rowOff>0</xdr:rowOff>
    </xdr:from>
    <xdr:to>
      <xdr:col>2</xdr:col>
      <xdr:colOff>0</xdr:colOff>
      <xdr:row>4</xdr:row>
      <xdr:rowOff>0</xdr:rowOff>
    </xdr:to>
    <xdr:sp macro="" textlink="">
      <xdr:nvSpPr>
        <xdr:cNvPr id="3" name="Text Box 12"/>
        <xdr:cNvSpPr txBox="1">
          <a:spLocks noChangeArrowheads="1"/>
        </xdr:cNvSpPr>
      </xdr:nvSpPr>
      <xdr:spPr bwMode="auto">
        <a:xfrm>
          <a:off x="1333500" y="942975"/>
          <a:ext cx="1333500" cy="0"/>
        </a:xfrm>
        <a:prstGeom prst="rect">
          <a:avLst/>
        </a:prstGeom>
        <a:solidFill>
          <a:srgbClr val="FFFFFF"/>
        </a:solidFill>
        <a:ln w="9525">
          <a:noFill/>
          <a:miter lim="800000"/>
          <a:headEnd/>
          <a:tailEnd/>
        </a:ln>
      </xdr:spPr>
      <xdr:txBody>
        <a:bodyPr vertOverflow="clip" wrap="square" lIns="0" tIns="18288" rIns="18288" bIns="0" anchor="t" upright="1"/>
        <a:lstStyle/>
        <a:p>
          <a:pPr algn="r" rtl="0">
            <a:defRPr sz="1000"/>
          </a:pPr>
          <a:r>
            <a:rPr lang="en-US" altLang="ja-JP" sz="600" b="0" i="0" u="none" strike="noStrike" baseline="0">
              <a:solidFill>
                <a:srgbClr val="000000"/>
              </a:solidFill>
              <a:latin typeface="A-OTF 新ゴ Pro L"/>
            </a:rPr>
            <a:t>(%)</a:t>
          </a:r>
        </a:p>
      </xdr:txBody>
    </xdr:sp>
    <xdr:clientData/>
  </xdr:twoCellAnchor>
  <xdr:twoCellAnchor>
    <xdr:from>
      <xdr:col>0</xdr:col>
      <xdr:colOff>200025</xdr:colOff>
      <xdr:row>4</xdr:row>
      <xdr:rowOff>0</xdr:rowOff>
    </xdr:from>
    <xdr:to>
      <xdr:col>0</xdr:col>
      <xdr:colOff>114300</xdr:colOff>
      <xdr:row>4</xdr:row>
      <xdr:rowOff>0</xdr:rowOff>
    </xdr:to>
    <xdr:sp macro="" textlink="">
      <xdr:nvSpPr>
        <xdr:cNvPr id="4" name="Text Box 15"/>
        <xdr:cNvSpPr txBox="1">
          <a:spLocks noChangeArrowheads="1"/>
        </xdr:cNvSpPr>
      </xdr:nvSpPr>
      <xdr:spPr bwMode="auto">
        <a:xfrm>
          <a:off x="200025" y="942975"/>
          <a:ext cx="0" cy="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A-OTF 新ゴ Pro L"/>
            </a:rPr>
            <a:t>(</a:t>
          </a:r>
          <a:r>
            <a:rPr lang="ja-JP" altLang="en-US" sz="600" b="0" i="0" u="none" strike="noStrike" baseline="0">
              <a:solidFill>
                <a:srgbClr val="000000"/>
              </a:solidFill>
              <a:latin typeface="A-OTF 新ゴ Pro L"/>
            </a:rPr>
            <a:t>千戸</a:t>
          </a:r>
          <a:r>
            <a:rPr lang="en-US" altLang="ja-JP" sz="600" b="0" i="0" u="none" strike="noStrike" baseline="0">
              <a:solidFill>
                <a:srgbClr val="000000"/>
              </a:solidFill>
              <a:latin typeface="A-OTF 新ゴ Pro L"/>
            </a:rPr>
            <a:t>/Thousands of units)</a:t>
          </a:r>
        </a:p>
      </xdr:txBody>
    </xdr:sp>
    <xdr:clientData/>
  </xdr:twoCellAnchor>
  <xdr:twoCellAnchor>
    <xdr:from>
      <xdr:col>0</xdr:col>
      <xdr:colOff>1914525</xdr:colOff>
      <xdr:row>4</xdr:row>
      <xdr:rowOff>0</xdr:rowOff>
    </xdr:from>
    <xdr:to>
      <xdr:col>2</xdr:col>
      <xdr:colOff>0</xdr:colOff>
      <xdr:row>4</xdr:row>
      <xdr:rowOff>0</xdr:rowOff>
    </xdr:to>
    <xdr:sp macro="" textlink="">
      <xdr:nvSpPr>
        <xdr:cNvPr id="5" name="Text Box 16"/>
        <xdr:cNvSpPr txBox="1">
          <a:spLocks noChangeArrowheads="1"/>
        </xdr:cNvSpPr>
      </xdr:nvSpPr>
      <xdr:spPr bwMode="auto">
        <a:xfrm>
          <a:off x="1333500" y="942975"/>
          <a:ext cx="1333500" cy="0"/>
        </a:xfrm>
        <a:prstGeom prst="rect">
          <a:avLst/>
        </a:prstGeom>
        <a:solidFill>
          <a:srgbClr val="FFFFFF"/>
        </a:solidFill>
        <a:ln w="9525">
          <a:noFill/>
          <a:miter lim="800000"/>
          <a:headEnd/>
          <a:tailEnd/>
        </a:ln>
      </xdr:spPr>
      <xdr:txBody>
        <a:bodyPr vertOverflow="clip" wrap="square" lIns="0" tIns="18288" rIns="18288" bIns="0" anchor="t" upright="1"/>
        <a:lstStyle/>
        <a:p>
          <a:pPr algn="r" rtl="0">
            <a:defRPr sz="1000"/>
          </a:pPr>
          <a:r>
            <a:rPr lang="en-US" altLang="ja-JP" sz="600" b="0" i="0" u="none" strike="noStrike" baseline="0">
              <a:solidFill>
                <a:srgbClr val="000000"/>
              </a:solidFill>
              <a:latin typeface="A-OTF 新ゴ Pro L"/>
            </a:rPr>
            <a: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200025</xdr:colOff>
      <xdr:row>4</xdr:row>
      <xdr:rowOff>0</xdr:rowOff>
    </xdr:from>
    <xdr:to>
      <xdr:col>0</xdr:col>
      <xdr:colOff>114300</xdr:colOff>
      <xdr:row>4</xdr:row>
      <xdr:rowOff>0</xdr:rowOff>
    </xdr:to>
    <xdr:sp macro="" textlink="">
      <xdr:nvSpPr>
        <xdr:cNvPr id="2" name="Text Box 11"/>
        <xdr:cNvSpPr txBox="1">
          <a:spLocks noChangeArrowheads="1"/>
        </xdr:cNvSpPr>
      </xdr:nvSpPr>
      <xdr:spPr bwMode="auto">
        <a:xfrm>
          <a:off x="200025" y="942975"/>
          <a:ext cx="0" cy="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A-OTF 新ゴ Pro L"/>
            </a:rPr>
            <a:t>(</a:t>
          </a:r>
          <a:r>
            <a:rPr lang="ja-JP" altLang="en-US" sz="600" b="0" i="0" u="none" strike="noStrike" baseline="0">
              <a:solidFill>
                <a:srgbClr val="000000"/>
              </a:solidFill>
              <a:latin typeface="A-OTF 新ゴ Pro L"/>
            </a:rPr>
            <a:t>千戸</a:t>
          </a:r>
          <a:r>
            <a:rPr lang="en-US" altLang="ja-JP" sz="600" b="0" i="0" u="none" strike="noStrike" baseline="0">
              <a:solidFill>
                <a:srgbClr val="000000"/>
              </a:solidFill>
              <a:latin typeface="A-OTF 新ゴ Pro L"/>
            </a:rPr>
            <a:t>/Thousands of units)</a:t>
          </a:r>
        </a:p>
      </xdr:txBody>
    </xdr:sp>
    <xdr:clientData/>
  </xdr:twoCellAnchor>
  <xdr:twoCellAnchor>
    <xdr:from>
      <xdr:col>0</xdr:col>
      <xdr:colOff>1914525</xdr:colOff>
      <xdr:row>4</xdr:row>
      <xdr:rowOff>0</xdr:rowOff>
    </xdr:from>
    <xdr:to>
      <xdr:col>2</xdr:col>
      <xdr:colOff>0</xdr:colOff>
      <xdr:row>4</xdr:row>
      <xdr:rowOff>0</xdr:rowOff>
    </xdr:to>
    <xdr:sp macro="" textlink="">
      <xdr:nvSpPr>
        <xdr:cNvPr id="3" name="Text Box 12"/>
        <xdr:cNvSpPr txBox="1">
          <a:spLocks noChangeArrowheads="1"/>
        </xdr:cNvSpPr>
      </xdr:nvSpPr>
      <xdr:spPr bwMode="auto">
        <a:xfrm>
          <a:off x="1333500" y="942975"/>
          <a:ext cx="1333500" cy="0"/>
        </a:xfrm>
        <a:prstGeom prst="rect">
          <a:avLst/>
        </a:prstGeom>
        <a:solidFill>
          <a:srgbClr val="FFFFFF"/>
        </a:solidFill>
        <a:ln w="9525">
          <a:noFill/>
          <a:miter lim="800000"/>
          <a:headEnd/>
          <a:tailEnd/>
        </a:ln>
      </xdr:spPr>
      <xdr:txBody>
        <a:bodyPr vertOverflow="clip" wrap="square" lIns="0" tIns="18288" rIns="18288" bIns="0" anchor="t" upright="1"/>
        <a:lstStyle/>
        <a:p>
          <a:pPr algn="r" rtl="0">
            <a:defRPr sz="1000"/>
          </a:pPr>
          <a:r>
            <a:rPr lang="en-US" altLang="ja-JP" sz="600" b="0" i="0" u="none" strike="noStrike" baseline="0">
              <a:solidFill>
                <a:srgbClr val="000000"/>
              </a:solidFill>
              <a:latin typeface="A-OTF 新ゴ Pro L"/>
            </a:rPr>
            <a:t>(%)</a:t>
          </a:r>
        </a:p>
      </xdr:txBody>
    </xdr:sp>
    <xdr:clientData/>
  </xdr:twoCellAnchor>
  <xdr:twoCellAnchor>
    <xdr:from>
      <xdr:col>0</xdr:col>
      <xdr:colOff>200025</xdr:colOff>
      <xdr:row>4</xdr:row>
      <xdr:rowOff>0</xdr:rowOff>
    </xdr:from>
    <xdr:to>
      <xdr:col>0</xdr:col>
      <xdr:colOff>114300</xdr:colOff>
      <xdr:row>4</xdr:row>
      <xdr:rowOff>0</xdr:rowOff>
    </xdr:to>
    <xdr:sp macro="" textlink="">
      <xdr:nvSpPr>
        <xdr:cNvPr id="4" name="Text Box 15"/>
        <xdr:cNvSpPr txBox="1">
          <a:spLocks noChangeArrowheads="1"/>
        </xdr:cNvSpPr>
      </xdr:nvSpPr>
      <xdr:spPr bwMode="auto">
        <a:xfrm>
          <a:off x="200025" y="942975"/>
          <a:ext cx="0" cy="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A-OTF 新ゴ Pro L"/>
            </a:rPr>
            <a:t>(</a:t>
          </a:r>
          <a:r>
            <a:rPr lang="ja-JP" altLang="en-US" sz="600" b="0" i="0" u="none" strike="noStrike" baseline="0">
              <a:solidFill>
                <a:srgbClr val="000000"/>
              </a:solidFill>
              <a:latin typeface="A-OTF 新ゴ Pro L"/>
            </a:rPr>
            <a:t>千戸</a:t>
          </a:r>
          <a:r>
            <a:rPr lang="en-US" altLang="ja-JP" sz="600" b="0" i="0" u="none" strike="noStrike" baseline="0">
              <a:solidFill>
                <a:srgbClr val="000000"/>
              </a:solidFill>
              <a:latin typeface="A-OTF 新ゴ Pro L"/>
            </a:rPr>
            <a:t>/Thousands of units)</a:t>
          </a:r>
        </a:p>
      </xdr:txBody>
    </xdr:sp>
    <xdr:clientData/>
  </xdr:twoCellAnchor>
  <xdr:twoCellAnchor>
    <xdr:from>
      <xdr:col>0</xdr:col>
      <xdr:colOff>1914525</xdr:colOff>
      <xdr:row>4</xdr:row>
      <xdr:rowOff>0</xdr:rowOff>
    </xdr:from>
    <xdr:to>
      <xdr:col>2</xdr:col>
      <xdr:colOff>0</xdr:colOff>
      <xdr:row>4</xdr:row>
      <xdr:rowOff>0</xdr:rowOff>
    </xdr:to>
    <xdr:sp macro="" textlink="">
      <xdr:nvSpPr>
        <xdr:cNvPr id="5" name="Text Box 16"/>
        <xdr:cNvSpPr txBox="1">
          <a:spLocks noChangeArrowheads="1"/>
        </xdr:cNvSpPr>
      </xdr:nvSpPr>
      <xdr:spPr bwMode="auto">
        <a:xfrm>
          <a:off x="1333500" y="942975"/>
          <a:ext cx="1333500" cy="0"/>
        </a:xfrm>
        <a:prstGeom prst="rect">
          <a:avLst/>
        </a:prstGeom>
        <a:solidFill>
          <a:srgbClr val="FFFFFF"/>
        </a:solidFill>
        <a:ln w="9525">
          <a:noFill/>
          <a:miter lim="800000"/>
          <a:headEnd/>
          <a:tailEnd/>
        </a:ln>
      </xdr:spPr>
      <xdr:txBody>
        <a:bodyPr vertOverflow="clip" wrap="square" lIns="0" tIns="18288" rIns="18288" bIns="0" anchor="t" upright="1"/>
        <a:lstStyle/>
        <a:p>
          <a:pPr algn="r" rtl="0">
            <a:defRPr sz="1000"/>
          </a:pPr>
          <a:r>
            <a:rPr lang="en-US" altLang="ja-JP" sz="600" b="0" i="0" u="none" strike="noStrike" baseline="0">
              <a:solidFill>
                <a:srgbClr val="000000"/>
              </a:solidFill>
              <a:latin typeface="A-OTF 新ゴ Pro L"/>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883442</xdr:colOff>
      <xdr:row>28</xdr:row>
      <xdr:rowOff>238124</xdr:rowOff>
    </xdr:from>
    <xdr:to>
      <xdr:col>8</xdr:col>
      <xdr:colOff>400050</xdr:colOff>
      <xdr:row>29</xdr:row>
      <xdr:rowOff>0</xdr:rowOff>
    </xdr:to>
    <xdr:graphicFrame macro="">
      <xdr:nvGraphicFramePr>
        <xdr:cNvPr id="11"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200025</xdr:colOff>
      <xdr:row>4</xdr:row>
      <xdr:rowOff>0</xdr:rowOff>
    </xdr:from>
    <xdr:to>
      <xdr:col>0</xdr:col>
      <xdr:colOff>114300</xdr:colOff>
      <xdr:row>4</xdr:row>
      <xdr:rowOff>0</xdr:rowOff>
    </xdr:to>
    <xdr:sp macro="" textlink="">
      <xdr:nvSpPr>
        <xdr:cNvPr id="2" name="Text Box 11"/>
        <xdr:cNvSpPr txBox="1">
          <a:spLocks noChangeArrowheads="1"/>
        </xdr:cNvSpPr>
      </xdr:nvSpPr>
      <xdr:spPr bwMode="auto">
        <a:xfrm>
          <a:off x="200025" y="942975"/>
          <a:ext cx="0" cy="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A-OTF 新ゴ Pro L"/>
            </a:rPr>
            <a:t>(</a:t>
          </a:r>
          <a:r>
            <a:rPr lang="ja-JP" altLang="en-US" sz="600" b="0" i="0" u="none" strike="noStrike" baseline="0">
              <a:solidFill>
                <a:srgbClr val="000000"/>
              </a:solidFill>
              <a:latin typeface="A-OTF 新ゴ Pro L"/>
            </a:rPr>
            <a:t>千戸</a:t>
          </a:r>
          <a:r>
            <a:rPr lang="en-US" altLang="ja-JP" sz="600" b="0" i="0" u="none" strike="noStrike" baseline="0">
              <a:solidFill>
                <a:srgbClr val="000000"/>
              </a:solidFill>
              <a:latin typeface="A-OTF 新ゴ Pro L"/>
            </a:rPr>
            <a:t>/Thousands of units)</a:t>
          </a:r>
        </a:p>
      </xdr:txBody>
    </xdr:sp>
    <xdr:clientData/>
  </xdr:twoCellAnchor>
  <xdr:twoCellAnchor>
    <xdr:from>
      <xdr:col>0</xdr:col>
      <xdr:colOff>1914525</xdr:colOff>
      <xdr:row>4</xdr:row>
      <xdr:rowOff>0</xdr:rowOff>
    </xdr:from>
    <xdr:to>
      <xdr:col>2</xdr:col>
      <xdr:colOff>0</xdr:colOff>
      <xdr:row>4</xdr:row>
      <xdr:rowOff>0</xdr:rowOff>
    </xdr:to>
    <xdr:sp macro="" textlink="">
      <xdr:nvSpPr>
        <xdr:cNvPr id="3" name="Text Box 12"/>
        <xdr:cNvSpPr txBox="1">
          <a:spLocks noChangeArrowheads="1"/>
        </xdr:cNvSpPr>
      </xdr:nvSpPr>
      <xdr:spPr bwMode="auto">
        <a:xfrm>
          <a:off x="1857375" y="942975"/>
          <a:ext cx="1400175" cy="0"/>
        </a:xfrm>
        <a:prstGeom prst="rect">
          <a:avLst/>
        </a:prstGeom>
        <a:solidFill>
          <a:srgbClr val="FFFFFF"/>
        </a:solidFill>
        <a:ln w="9525">
          <a:noFill/>
          <a:miter lim="800000"/>
          <a:headEnd/>
          <a:tailEnd/>
        </a:ln>
      </xdr:spPr>
      <xdr:txBody>
        <a:bodyPr vertOverflow="clip" wrap="square" lIns="0" tIns="18288" rIns="18288" bIns="0" anchor="t" upright="1"/>
        <a:lstStyle/>
        <a:p>
          <a:pPr algn="r" rtl="0">
            <a:defRPr sz="1000"/>
          </a:pPr>
          <a:r>
            <a:rPr lang="en-US" altLang="ja-JP" sz="600" b="0" i="0" u="none" strike="noStrike" baseline="0">
              <a:solidFill>
                <a:srgbClr val="000000"/>
              </a:solidFill>
              <a:latin typeface="A-OTF 新ゴ Pro L"/>
            </a:rPr>
            <a:t>(%)</a:t>
          </a:r>
        </a:p>
      </xdr:txBody>
    </xdr:sp>
    <xdr:clientData/>
  </xdr:twoCellAnchor>
  <xdr:twoCellAnchor>
    <xdr:from>
      <xdr:col>0</xdr:col>
      <xdr:colOff>200025</xdr:colOff>
      <xdr:row>4</xdr:row>
      <xdr:rowOff>0</xdr:rowOff>
    </xdr:from>
    <xdr:to>
      <xdr:col>0</xdr:col>
      <xdr:colOff>114300</xdr:colOff>
      <xdr:row>4</xdr:row>
      <xdr:rowOff>0</xdr:rowOff>
    </xdr:to>
    <xdr:sp macro="" textlink="">
      <xdr:nvSpPr>
        <xdr:cNvPr id="4" name="Text Box 15"/>
        <xdr:cNvSpPr txBox="1">
          <a:spLocks noChangeArrowheads="1"/>
        </xdr:cNvSpPr>
      </xdr:nvSpPr>
      <xdr:spPr bwMode="auto">
        <a:xfrm>
          <a:off x="200025" y="942975"/>
          <a:ext cx="0" cy="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A-OTF 新ゴ Pro L"/>
            </a:rPr>
            <a:t>(</a:t>
          </a:r>
          <a:r>
            <a:rPr lang="ja-JP" altLang="en-US" sz="600" b="0" i="0" u="none" strike="noStrike" baseline="0">
              <a:solidFill>
                <a:srgbClr val="000000"/>
              </a:solidFill>
              <a:latin typeface="A-OTF 新ゴ Pro L"/>
            </a:rPr>
            <a:t>千戸</a:t>
          </a:r>
          <a:r>
            <a:rPr lang="en-US" altLang="ja-JP" sz="600" b="0" i="0" u="none" strike="noStrike" baseline="0">
              <a:solidFill>
                <a:srgbClr val="000000"/>
              </a:solidFill>
              <a:latin typeface="A-OTF 新ゴ Pro L"/>
            </a:rPr>
            <a:t>/Thousands of units)</a:t>
          </a:r>
        </a:p>
      </xdr:txBody>
    </xdr:sp>
    <xdr:clientData/>
  </xdr:twoCellAnchor>
  <xdr:twoCellAnchor>
    <xdr:from>
      <xdr:col>0</xdr:col>
      <xdr:colOff>1914525</xdr:colOff>
      <xdr:row>4</xdr:row>
      <xdr:rowOff>0</xdr:rowOff>
    </xdr:from>
    <xdr:to>
      <xdr:col>2</xdr:col>
      <xdr:colOff>0</xdr:colOff>
      <xdr:row>4</xdr:row>
      <xdr:rowOff>0</xdr:rowOff>
    </xdr:to>
    <xdr:sp macro="" textlink="">
      <xdr:nvSpPr>
        <xdr:cNvPr id="5" name="Text Box 16"/>
        <xdr:cNvSpPr txBox="1">
          <a:spLocks noChangeArrowheads="1"/>
        </xdr:cNvSpPr>
      </xdr:nvSpPr>
      <xdr:spPr bwMode="auto">
        <a:xfrm>
          <a:off x="1857375" y="942975"/>
          <a:ext cx="1400175" cy="0"/>
        </a:xfrm>
        <a:prstGeom prst="rect">
          <a:avLst/>
        </a:prstGeom>
        <a:solidFill>
          <a:srgbClr val="FFFFFF"/>
        </a:solidFill>
        <a:ln w="9525">
          <a:noFill/>
          <a:miter lim="800000"/>
          <a:headEnd/>
          <a:tailEnd/>
        </a:ln>
      </xdr:spPr>
      <xdr:txBody>
        <a:bodyPr vertOverflow="clip" wrap="square" lIns="0" tIns="18288" rIns="18288" bIns="0" anchor="t" upright="1"/>
        <a:lstStyle/>
        <a:p>
          <a:pPr algn="r" rtl="0">
            <a:defRPr sz="1000"/>
          </a:pPr>
          <a:r>
            <a:rPr lang="en-US" altLang="ja-JP" sz="600" b="0" i="0" u="none" strike="noStrike" baseline="0">
              <a:solidFill>
                <a:srgbClr val="000000"/>
              </a:solidFill>
              <a:latin typeface="A-OTF 新ゴ Pro L"/>
            </a:rPr>
            <a:t>(%)</a:t>
          </a:r>
        </a:p>
      </xdr:txBody>
    </xdr:sp>
    <xdr:clientData/>
  </xdr:twoCellAnchor>
  <xdr:twoCellAnchor>
    <xdr:from>
      <xdr:col>0</xdr:col>
      <xdr:colOff>200025</xdr:colOff>
      <xdr:row>5</xdr:row>
      <xdr:rowOff>0</xdr:rowOff>
    </xdr:from>
    <xdr:to>
      <xdr:col>0</xdr:col>
      <xdr:colOff>114300</xdr:colOff>
      <xdr:row>5</xdr:row>
      <xdr:rowOff>0</xdr:rowOff>
    </xdr:to>
    <xdr:sp macro="" textlink="">
      <xdr:nvSpPr>
        <xdr:cNvPr id="11" name="Text Box 11"/>
        <xdr:cNvSpPr txBox="1">
          <a:spLocks noChangeArrowheads="1"/>
        </xdr:cNvSpPr>
      </xdr:nvSpPr>
      <xdr:spPr bwMode="auto">
        <a:xfrm>
          <a:off x="200025" y="1162050"/>
          <a:ext cx="0" cy="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A-OTF 新ゴ Pro L"/>
            </a:rPr>
            <a:t>(</a:t>
          </a:r>
          <a:r>
            <a:rPr lang="ja-JP" altLang="en-US" sz="600" b="0" i="0" u="none" strike="noStrike" baseline="0">
              <a:solidFill>
                <a:srgbClr val="000000"/>
              </a:solidFill>
              <a:latin typeface="A-OTF 新ゴ Pro L"/>
            </a:rPr>
            <a:t>千戸</a:t>
          </a:r>
          <a:r>
            <a:rPr lang="en-US" altLang="ja-JP" sz="600" b="0" i="0" u="none" strike="noStrike" baseline="0">
              <a:solidFill>
                <a:srgbClr val="000000"/>
              </a:solidFill>
              <a:latin typeface="A-OTF 新ゴ Pro L"/>
            </a:rPr>
            <a:t>/Thousands of units)</a:t>
          </a:r>
        </a:p>
      </xdr:txBody>
    </xdr:sp>
    <xdr:clientData/>
  </xdr:twoCellAnchor>
  <xdr:twoCellAnchor>
    <xdr:from>
      <xdr:col>0</xdr:col>
      <xdr:colOff>200025</xdr:colOff>
      <xdr:row>5</xdr:row>
      <xdr:rowOff>0</xdr:rowOff>
    </xdr:from>
    <xdr:to>
      <xdr:col>0</xdr:col>
      <xdr:colOff>114300</xdr:colOff>
      <xdr:row>5</xdr:row>
      <xdr:rowOff>0</xdr:rowOff>
    </xdr:to>
    <xdr:sp macro="" textlink="">
      <xdr:nvSpPr>
        <xdr:cNvPr id="12" name="Text Box 15"/>
        <xdr:cNvSpPr txBox="1">
          <a:spLocks noChangeArrowheads="1"/>
        </xdr:cNvSpPr>
      </xdr:nvSpPr>
      <xdr:spPr bwMode="auto">
        <a:xfrm>
          <a:off x="200025" y="1162050"/>
          <a:ext cx="0" cy="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A-OTF 新ゴ Pro L"/>
            </a:rPr>
            <a:t>(</a:t>
          </a:r>
          <a:r>
            <a:rPr lang="ja-JP" altLang="en-US" sz="600" b="0" i="0" u="none" strike="noStrike" baseline="0">
              <a:solidFill>
                <a:srgbClr val="000000"/>
              </a:solidFill>
              <a:latin typeface="A-OTF 新ゴ Pro L"/>
            </a:rPr>
            <a:t>千戸</a:t>
          </a:r>
          <a:r>
            <a:rPr lang="en-US" altLang="ja-JP" sz="600" b="0" i="0" u="none" strike="noStrike" baseline="0">
              <a:solidFill>
                <a:srgbClr val="000000"/>
              </a:solidFill>
              <a:latin typeface="A-OTF 新ゴ Pro L"/>
            </a:rPr>
            <a:t>/Thousands of units)</a:t>
          </a:r>
        </a:p>
      </xdr:txBody>
    </xdr:sp>
    <xdr:clientData/>
  </xdr:twoCellAnchor>
  <xdr:twoCellAnchor>
    <xdr:from>
      <xdr:col>0</xdr:col>
      <xdr:colOff>676275</xdr:colOff>
      <xdr:row>35</xdr:row>
      <xdr:rowOff>57150</xdr:rowOff>
    </xdr:from>
    <xdr:to>
      <xdr:col>4</xdr:col>
      <xdr:colOff>638175</xdr:colOff>
      <xdr:row>47</xdr:row>
      <xdr:rowOff>76200</xdr:rowOff>
    </xdr:to>
    <xdr:graphicFrame macro="">
      <xdr:nvGraphicFramePr>
        <xdr:cNvPr id="1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523875</xdr:colOff>
      <xdr:row>121</xdr:row>
      <xdr:rowOff>133351</xdr:rowOff>
    </xdr:from>
    <xdr:to>
      <xdr:col>16</xdr:col>
      <xdr:colOff>704850</xdr:colOff>
      <xdr:row>123</xdr:row>
      <xdr:rowOff>57151</xdr:rowOff>
    </xdr:to>
    <xdr:sp macro="" textlink="">
      <xdr:nvSpPr>
        <xdr:cNvPr id="21" name="テキスト ボックス 20"/>
        <xdr:cNvSpPr txBox="1"/>
      </xdr:nvSpPr>
      <xdr:spPr>
        <a:xfrm>
          <a:off x="11277600" y="11591926"/>
          <a:ext cx="14668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'17/03</a:t>
          </a:r>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200025</xdr:colOff>
      <xdr:row>62</xdr:row>
      <xdr:rowOff>0</xdr:rowOff>
    </xdr:from>
    <xdr:to>
      <xdr:col>0</xdr:col>
      <xdr:colOff>114300</xdr:colOff>
      <xdr:row>62</xdr:row>
      <xdr:rowOff>0</xdr:rowOff>
    </xdr:to>
    <xdr:sp macro="" textlink="">
      <xdr:nvSpPr>
        <xdr:cNvPr id="6" name="Text Box 11"/>
        <xdr:cNvSpPr txBox="1">
          <a:spLocks noChangeArrowheads="1"/>
        </xdr:cNvSpPr>
      </xdr:nvSpPr>
      <xdr:spPr bwMode="auto">
        <a:xfrm>
          <a:off x="200025" y="10629900"/>
          <a:ext cx="0" cy="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A-OTF 新ゴ Pro L"/>
            </a:rPr>
            <a:t>(</a:t>
          </a:r>
          <a:r>
            <a:rPr lang="ja-JP" altLang="en-US" sz="600" b="0" i="0" u="none" strike="noStrike" baseline="0">
              <a:solidFill>
                <a:srgbClr val="000000"/>
              </a:solidFill>
              <a:latin typeface="A-OTF 新ゴ Pro L"/>
            </a:rPr>
            <a:t>千戸</a:t>
          </a:r>
          <a:r>
            <a:rPr lang="en-US" altLang="ja-JP" sz="600" b="0" i="0" u="none" strike="noStrike" baseline="0">
              <a:solidFill>
                <a:srgbClr val="000000"/>
              </a:solidFill>
              <a:latin typeface="A-OTF 新ゴ Pro L"/>
            </a:rPr>
            <a:t>/Thousands of units)</a:t>
          </a:r>
        </a:p>
      </xdr:txBody>
    </xdr:sp>
    <xdr:clientData/>
  </xdr:twoCellAnchor>
  <xdr:twoCellAnchor>
    <xdr:from>
      <xdr:col>0</xdr:col>
      <xdr:colOff>200025</xdr:colOff>
      <xdr:row>62</xdr:row>
      <xdr:rowOff>0</xdr:rowOff>
    </xdr:from>
    <xdr:to>
      <xdr:col>0</xdr:col>
      <xdr:colOff>114300</xdr:colOff>
      <xdr:row>62</xdr:row>
      <xdr:rowOff>0</xdr:rowOff>
    </xdr:to>
    <xdr:sp macro="" textlink="">
      <xdr:nvSpPr>
        <xdr:cNvPr id="8" name="Text Box 15"/>
        <xdr:cNvSpPr txBox="1">
          <a:spLocks noChangeArrowheads="1"/>
        </xdr:cNvSpPr>
      </xdr:nvSpPr>
      <xdr:spPr bwMode="auto">
        <a:xfrm>
          <a:off x="200025" y="10629900"/>
          <a:ext cx="0" cy="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A-OTF 新ゴ Pro L"/>
            </a:rPr>
            <a:t>(</a:t>
          </a:r>
          <a:r>
            <a:rPr lang="ja-JP" altLang="en-US" sz="600" b="0" i="0" u="none" strike="noStrike" baseline="0">
              <a:solidFill>
                <a:srgbClr val="000000"/>
              </a:solidFill>
              <a:latin typeface="A-OTF 新ゴ Pro L"/>
            </a:rPr>
            <a:t>千戸</a:t>
          </a:r>
          <a:r>
            <a:rPr lang="en-US" altLang="ja-JP" sz="600" b="0" i="0" u="none" strike="noStrike" baseline="0">
              <a:solidFill>
                <a:srgbClr val="000000"/>
              </a:solidFill>
              <a:latin typeface="A-OTF 新ゴ Pro L"/>
            </a:rPr>
            <a:t>/Thousands of units)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user/Local%20Settings/Temp/hpqfstemp/dq_152637/72&#26399;_&#35576;&#27604;&#29575;&#35336;&#31639;&#34920;&#12304;FX&#23550;&#24540;&#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諸比率計算表（当期実績）"/>
      <sheetName val="諸比率計算表（業績予想）"/>
      <sheetName val="数値入力シート"/>
      <sheetName val="FXデータシート"/>
    </sheetNames>
    <sheetDataSet>
      <sheetData sheetId="0" refreshError="1"/>
      <sheetData sheetId="1" refreshError="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M36"/>
  <sheetViews>
    <sheetView showGridLines="0" tabSelected="1" view="pageBreakPreview" zoomScale="90" zoomScaleNormal="100" zoomScaleSheetLayoutView="90" workbookViewId="0">
      <selection activeCell="O5" sqref="O5"/>
    </sheetView>
  </sheetViews>
  <sheetFormatPr defaultColWidth="8" defaultRowHeight="14.1" customHeight="1"/>
  <cols>
    <col min="1" max="1" width="23.625" style="17" customWidth="1"/>
    <col min="2" max="2" width="18.125" style="17" customWidth="1"/>
    <col min="3" max="5" width="8.75" style="17" customWidth="1"/>
    <col min="6" max="6" width="8.75" style="11" customWidth="1"/>
    <col min="7" max="10" width="8.75" style="17" customWidth="1"/>
    <col min="11" max="11" width="8.75" style="11" customWidth="1"/>
    <col min="12" max="12" width="19.625" style="4" customWidth="1"/>
    <col min="13" max="13" width="1.25" style="17" customWidth="1"/>
    <col min="14" max="16384" width="8" style="17"/>
  </cols>
  <sheetData>
    <row r="1" spans="1:13" ht="16.5" customHeight="1">
      <c r="A1" s="146"/>
      <c r="B1" s="146"/>
      <c r="C1" s="89"/>
      <c r="D1" s="89"/>
      <c r="E1" s="89"/>
      <c r="F1" s="90"/>
      <c r="G1" s="89"/>
      <c r="H1" s="89"/>
      <c r="I1" s="89"/>
      <c r="J1" s="89"/>
      <c r="K1" s="89"/>
      <c r="L1" s="147" t="s">
        <v>323</v>
      </c>
      <c r="M1" s="148"/>
    </row>
    <row r="2" spans="1:13" ht="23.25" customHeight="1">
      <c r="A2" s="149" t="s">
        <v>452</v>
      </c>
      <c r="B2" s="150"/>
    </row>
    <row r="3" spans="1:13" ht="11.25" customHeight="1">
      <c r="L3" s="17"/>
    </row>
    <row r="4" spans="1:13" ht="23.25" customHeight="1" thickBot="1">
      <c r="A4" s="152" t="s">
        <v>453</v>
      </c>
      <c r="B4" s="153"/>
      <c r="C4" s="154"/>
      <c r="D4" s="154"/>
      <c r="E4" s="154"/>
      <c r="F4" s="20"/>
      <c r="G4" s="154"/>
      <c r="H4" s="154"/>
      <c r="I4" s="154"/>
      <c r="J4" s="154"/>
      <c r="K4" s="20"/>
      <c r="L4" s="20"/>
    </row>
    <row r="5" spans="1:13" ht="17.25" customHeight="1">
      <c r="F5" s="12"/>
      <c r="K5" s="19" t="s">
        <v>190</v>
      </c>
      <c r="L5" s="17"/>
    </row>
    <row r="6" spans="1:13" ht="17.25" customHeight="1">
      <c r="A6" s="15"/>
      <c r="B6" s="15"/>
      <c r="C6" s="91" t="s">
        <v>22</v>
      </c>
      <c r="D6" s="91" t="s">
        <v>21</v>
      </c>
      <c r="E6" s="91" t="s">
        <v>24</v>
      </c>
      <c r="F6" s="91" t="s">
        <v>33</v>
      </c>
      <c r="G6" s="91" t="s">
        <v>32</v>
      </c>
      <c r="H6" s="91" t="s">
        <v>31</v>
      </c>
      <c r="I6" s="91" t="s">
        <v>30</v>
      </c>
      <c r="J6" s="91" t="s">
        <v>19</v>
      </c>
      <c r="K6" s="70" t="s">
        <v>23</v>
      </c>
      <c r="L6" s="17"/>
    </row>
    <row r="7" spans="1:13" ht="18" customHeight="1">
      <c r="A7" s="44" t="s">
        <v>125</v>
      </c>
      <c r="B7" s="13" t="s">
        <v>257</v>
      </c>
      <c r="C7" s="71">
        <v>1039</v>
      </c>
      <c r="D7" s="71">
        <v>775</v>
      </c>
      <c r="E7" s="13">
        <v>819</v>
      </c>
      <c r="F7" s="13">
        <v>841</v>
      </c>
      <c r="G7" s="13">
        <v>893</v>
      </c>
      <c r="H7" s="13">
        <v>987</v>
      </c>
      <c r="I7" s="13">
        <v>880</v>
      </c>
      <c r="J7" s="13">
        <v>921</v>
      </c>
      <c r="K7" s="133">
        <v>974</v>
      </c>
      <c r="L7" s="17"/>
    </row>
    <row r="8" spans="1:13" ht="18" customHeight="1">
      <c r="A8" s="50" t="s">
        <v>83</v>
      </c>
      <c r="B8" s="155" t="s">
        <v>258</v>
      </c>
      <c r="C8" s="14">
        <v>311</v>
      </c>
      <c r="D8" s="14">
        <v>287</v>
      </c>
      <c r="E8" s="14">
        <v>309</v>
      </c>
      <c r="F8" s="14">
        <v>305</v>
      </c>
      <c r="G8" s="14">
        <v>317</v>
      </c>
      <c r="H8" s="14">
        <v>353</v>
      </c>
      <c r="I8" s="14">
        <v>278</v>
      </c>
      <c r="J8" s="14">
        <v>284</v>
      </c>
      <c r="K8" s="134">
        <v>292</v>
      </c>
      <c r="L8" s="17"/>
    </row>
    <row r="9" spans="1:13" ht="27.95" customHeight="1">
      <c r="A9" s="50" t="s">
        <v>126</v>
      </c>
      <c r="B9" s="155" t="s">
        <v>259</v>
      </c>
      <c r="C9" s="14">
        <v>107</v>
      </c>
      <c r="D9" s="14">
        <v>95</v>
      </c>
      <c r="E9" s="14">
        <v>113</v>
      </c>
      <c r="F9" s="14">
        <v>118</v>
      </c>
      <c r="G9" s="14">
        <v>125</v>
      </c>
      <c r="H9" s="14">
        <v>134</v>
      </c>
      <c r="I9" s="14">
        <v>124</v>
      </c>
      <c r="J9" s="14">
        <v>126</v>
      </c>
      <c r="K9" s="157">
        <v>134.69999999999999</v>
      </c>
      <c r="L9" s="17"/>
    </row>
    <row r="10" spans="1:13" ht="18" customHeight="1">
      <c r="A10" s="50" t="s">
        <v>128</v>
      </c>
      <c r="B10" s="155" t="s">
        <v>260</v>
      </c>
      <c r="C10" s="14">
        <v>445</v>
      </c>
      <c r="D10" s="14">
        <v>311</v>
      </c>
      <c r="E10" s="14">
        <v>292</v>
      </c>
      <c r="F10" s="14">
        <v>290</v>
      </c>
      <c r="G10" s="14">
        <v>321</v>
      </c>
      <c r="H10" s="14">
        <v>370</v>
      </c>
      <c r="I10" s="14">
        <v>358</v>
      </c>
      <c r="J10" s="14">
        <v>384</v>
      </c>
      <c r="K10" s="134">
        <v>427</v>
      </c>
      <c r="L10" s="17"/>
    </row>
    <row r="11" spans="1:13" ht="18" customHeight="1">
      <c r="A11" s="52" t="s">
        <v>127</v>
      </c>
      <c r="B11" s="160" t="s">
        <v>261</v>
      </c>
      <c r="C11" s="161">
        <v>165</v>
      </c>
      <c r="D11" s="161">
        <v>67</v>
      </c>
      <c r="E11" s="161">
        <v>98</v>
      </c>
      <c r="F11" s="161">
        <v>120</v>
      </c>
      <c r="G11" s="161">
        <v>124</v>
      </c>
      <c r="H11" s="161">
        <v>124</v>
      </c>
      <c r="I11" s="161">
        <v>110</v>
      </c>
      <c r="J11" s="161">
        <v>118</v>
      </c>
      <c r="K11" s="162">
        <v>112</v>
      </c>
      <c r="L11" s="17"/>
    </row>
    <row r="12" spans="1:13" ht="18" customHeight="1">
      <c r="A12" s="37" t="s">
        <v>129</v>
      </c>
      <c r="B12" s="22" t="s">
        <v>262</v>
      </c>
      <c r="C12" s="22">
        <v>149</v>
      </c>
      <c r="D12" s="22">
        <v>124</v>
      </c>
      <c r="E12" s="22">
        <v>126</v>
      </c>
      <c r="F12" s="22">
        <v>128</v>
      </c>
      <c r="G12" s="22">
        <v>134</v>
      </c>
      <c r="H12" s="22">
        <v>150</v>
      </c>
      <c r="I12" s="22">
        <v>140</v>
      </c>
      <c r="J12" s="22">
        <v>143</v>
      </c>
      <c r="K12" s="163">
        <v>148</v>
      </c>
      <c r="L12" s="17"/>
    </row>
    <row r="13" spans="1:13" ht="18" customHeight="1">
      <c r="A13" s="21" t="s">
        <v>130</v>
      </c>
      <c r="B13" s="14" t="s">
        <v>454</v>
      </c>
      <c r="C13" s="164">
        <v>0.14299999999999999</v>
      </c>
      <c r="D13" s="164">
        <v>0.16</v>
      </c>
      <c r="E13" s="164">
        <v>0.153</v>
      </c>
      <c r="F13" s="164">
        <v>0.152</v>
      </c>
      <c r="G13" s="164">
        <v>0.15</v>
      </c>
      <c r="H13" s="164">
        <v>0.152</v>
      </c>
      <c r="I13" s="164">
        <v>0.159</v>
      </c>
      <c r="J13" s="164">
        <v>0.156</v>
      </c>
      <c r="K13" s="165">
        <v>0.152</v>
      </c>
      <c r="L13" s="17"/>
    </row>
    <row r="14" spans="1:13" ht="18" customHeight="1">
      <c r="A14" s="50" t="s">
        <v>131</v>
      </c>
      <c r="B14" s="155" t="s">
        <v>258</v>
      </c>
      <c r="C14" s="14">
        <v>55</v>
      </c>
      <c r="D14" s="14">
        <v>52</v>
      </c>
      <c r="E14" s="14">
        <v>55</v>
      </c>
      <c r="F14" s="14">
        <v>55</v>
      </c>
      <c r="G14" s="14">
        <v>56</v>
      </c>
      <c r="H14" s="14">
        <v>57</v>
      </c>
      <c r="I14" s="14">
        <v>47</v>
      </c>
      <c r="J14" s="14">
        <v>45</v>
      </c>
      <c r="K14" s="134">
        <v>46</v>
      </c>
      <c r="L14" s="17"/>
    </row>
    <row r="15" spans="1:13" ht="24" customHeight="1">
      <c r="A15" s="50" t="s">
        <v>130</v>
      </c>
      <c r="B15" s="155" t="s">
        <v>454</v>
      </c>
      <c r="C15" s="164">
        <v>0.17799999999999999</v>
      </c>
      <c r="D15" s="164">
        <v>0.18</v>
      </c>
      <c r="E15" s="164">
        <v>0.17699999999999999</v>
      </c>
      <c r="F15" s="164">
        <v>0.182</v>
      </c>
      <c r="G15" s="164">
        <v>0.17699999999999999</v>
      </c>
      <c r="H15" s="164">
        <v>0.16300000000000001</v>
      </c>
      <c r="I15" s="164">
        <v>0.16800000000000001</v>
      </c>
      <c r="J15" s="164">
        <v>0.159</v>
      </c>
      <c r="K15" s="165">
        <v>0.158</v>
      </c>
      <c r="L15" s="17"/>
    </row>
    <row r="16" spans="1:13" ht="18" customHeight="1">
      <c r="A16" s="50" t="s">
        <v>9</v>
      </c>
      <c r="B16" s="155" t="s">
        <v>260</v>
      </c>
      <c r="C16" s="14">
        <v>86</v>
      </c>
      <c r="D16" s="14">
        <v>67</v>
      </c>
      <c r="E16" s="14">
        <v>66</v>
      </c>
      <c r="F16" s="14">
        <v>67</v>
      </c>
      <c r="G16" s="14">
        <v>72</v>
      </c>
      <c r="H16" s="14">
        <v>86</v>
      </c>
      <c r="I16" s="14">
        <v>86</v>
      </c>
      <c r="J16" s="14">
        <v>92</v>
      </c>
      <c r="K16" s="134">
        <v>95</v>
      </c>
      <c r="L16" s="17"/>
    </row>
    <row r="17" spans="1:13" ht="24" customHeight="1">
      <c r="A17" s="50" t="s">
        <v>130</v>
      </c>
      <c r="B17" s="155" t="s">
        <v>454</v>
      </c>
      <c r="C17" s="164">
        <v>0.193</v>
      </c>
      <c r="D17" s="164">
        <v>0.215</v>
      </c>
      <c r="E17" s="164">
        <v>0.22500000000000001</v>
      </c>
      <c r="F17" s="164">
        <v>0.23100000000000001</v>
      </c>
      <c r="G17" s="164">
        <v>0.22600000000000001</v>
      </c>
      <c r="H17" s="164">
        <v>0.23300000000000001</v>
      </c>
      <c r="I17" s="164">
        <v>0.24</v>
      </c>
      <c r="J17" s="164">
        <v>0.23899999999999999</v>
      </c>
      <c r="K17" s="165">
        <v>0.222</v>
      </c>
      <c r="L17" s="17"/>
    </row>
    <row r="18" spans="1:13" ht="38.1" customHeight="1">
      <c r="A18" s="50" t="s">
        <v>132</v>
      </c>
      <c r="B18" s="155" t="s">
        <v>263</v>
      </c>
      <c r="C18" s="14">
        <v>6</v>
      </c>
      <c r="D18" s="14">
        <v>4</v>
      </c>
      <c r="E18" s="14">
        <v>5</v>
      </c>
      <c r="F18" s="14">
        <v>5</v>
      </c>
      <c r="G18" s="14">
        <v>5</v>
      </c>
      <c r="H18" s="14">
        <v>6</v>
      </c>
      <c r="I18" s="14">
        <v>6</v>
      </c>
      <c r="J18" s="14">
        <v>6</v>
      </c>
      <c r="K18" s="134">
        <v>5</v>
      </c>
      <c r="L18" s="17"/>
    </row>
    <row r="19" spans="1:13" ht="24" customHeight="1">
      <c r="A19" s="50" t="s">
        <v>130</v>
      </c>
      <c r="B19" s="155" t="s">
        <v>454</v>
      </c>
      <c r="C19" s="164">
        <v>2.3E-2</v>
      </c>
      <c r="D19" s="164">
        <v>2.7E-2</v>
      </c>
      <c r="E19" s="164">
        <v>2.1000000000000001E-2</v>
      </c>
      <c r="F19" s="164">
        <v>0.02</v>
      </c>
      <c r="G19" s="164">
        <v>2.1000000000000001E-2</v>
      </c>
      <c r="H19" s="164">
        <v>2.1999999999999999E-2</v>
      </c>
      <c r="I19" s="164">
        <v>2.7E-2</v>
      </c>
      <c r="J19" s="164">
        <v>2.3E-2</v>
      </c>
      <c r="K19" s="165">
        <v>2.1999999999999999E-2</v>
      </c>
      <c r="L19" s="17"/>
    </row>
    <row r="20" spans="1:13" ht="14.25" customHeight="1">
      <c r="A20" s="8" t="s">
        <v>756</v>
      </c>
      <c r="F20" s="12"/>
      <c r="K20" s="12"/>
      <c r="L20" s="17"/>
    </row>
    <row r="21" spans="1:13" ht="14.25" customHeight="1">
      <c r="A21" s="8"/>
      <c r="F21" s="12"/>
      <c r="K21" s="12"/>
      <c r="L21" s="17"/>
    </row>
    <row r="22" spans="1:13" ht="9" hidden="1" customHeight="1">
      <c r="F22" s="12"/>
      <c r="K22" s="12"/>
      <c r="L22" s="17"/>
    </row>
    <row r="23" spans="1:13" ht="9" hidden="1" customHeight="1">
      <c r="F23" s="12"/>
      <c r="K23" s="12"/>
      <c r="L23" s="17"/>
    </row>
    <row r="24" spans="1:13" ht="23.25" customHeight="1" thickBot="1">
      <c r="A24" s="152" t="s">
        <v>455</v>
      </c>
      <c r="B24" s="153"/>
      <c r="C24" s="154"/>
      <c r="D24" s="154"/>
      <c r="E24" s="154"/>
      <c r="F24" s="20"/>
      <c r="G24" s="154"/>
      <c r="H24" s="154"/>
      <c r="I24" s="154"/>
      <c r="J24" s="154"/>
      <c r="K24" s="20"/>
      <c r="L24" s="17"/>
    </row>
    <row r="25" spans="1:13" ht="17.25" customHeight="1">
      <c r="F25" s="12"/>
      <c r="K25" s="19" t="s">
        <v>191</v>
      </c>
      <c r="L25" s="17"/>
    </row>
    <row r="26" spans="1:13" ht="17.25" customHeight="1">
      <c r="A26" s="15"/>
      <c r="B26" s="15"/>
      <c r="C26" s="91" t="s">
        <v>22</v>
      </c>
      <c r="D26" s="91" t="s">
        <v>21</v>
      </c>
      <c r="E26" s="91" t="s">
        <v>24</v>
      </c>
      <c r="F26" s="91" t="s">
        <v>33</v>
      </c>
      <c r="G26" s="91" t="s">
        <v>32</v>
      </c>
      <c r="H26" s="91" t="s">
        <v>31</v>
      </c>
      <c r="I26" s="91" t="s">
        <v>30</v>
      </c>
      <c r="J26" s="91" t="s">
        <v>19</v>
      </c>
      <c r="K26" s="70" t="s">
        <v>23</v>
      </c>
      <c r="L26" s="17"/>
    </row>
    <row r="27" spans="1:13" ht="18" customHeight="1">
      <c r="A27" s="44" t="s">
        <v>133</v>
      </c>
      <c r="B27" s="13" t="s">
        <v>264</v>
      </c>
      <c r="C27" s="156">
        <v>43239</v>
      </c>
      <c r="D27" s="156">
        <v>39318</v>
      </c>
      <c r="E27" s="156">
        <v>37414</v>
      </c>
      <c r="F27" s="156">
        <v>39486</v>
      </c>
      <c r="G27" s="156">
        <v>43203</v>
      </c>
      <c r="H27" s="156">
        <v>46018</v>
      </c>
      <c r="I27" s="156">
        <v>49087</v>
      </c>
      <c r="J27" s="156">
        <v>51207</v>
      </c>
      <c r="K27" s="166">
        <v>54925</v>
      </c>
      <c r="L27" s="17"/>
      <c r="M27" s="17">
        <v>52600</v>
      </c>
    </row>
    <row r="28" spans="1:13" ht="27" customHeight="1">
      <c r="A28" s="374" t="s">
        <v>134</v>
      </c>
      <c r="B28" s="33" t="s">
        <v>265</v>
      </c>
      <c r="C28" s="94">
        <v>8586</v>
      </c>
      <c r="D28" s="94">
        <v>8609</v>
      </c>
      <c r="E28" s="94">
        <v>8133</v>
      </c>
      <c r="F28" s="94">
        <v>8323</v>
      </c>
      <c r="G28" s="94">
        <v>7965</v>
      </c>
      <c r="H28" s="94">
        <v>8088</v>
      </c>
      <c r="I28" s="94">
        <v>7280</v>
      </c>
      <c r="J28" s="94">
        <v>6999</v>
      </c>
      <c r="K28" s="167">
        <v>7106</v>
      </c>
      <c r="L28" s="17"/>
      <c r="M28" s="17">
        <v>7010</v>
      </c>
    </row>
    <row r="29" spans="1:13" ht="27" customHeight="1">
      <c r="A29" s="374" t="s">
        <v>135</v>
      </c>
      <c r="B29" s="33" t="s">
        <v>266</v>
      </c>
      <c r="C29" s="94">
        <v>1729</v>
      </c>
      <c r="D29" s="94">
        <v>1308</v>
      </c>
      <c r="E29" s="94">
        <v>1370</v>
      </c>
      <c r="F29" s="94">
        <v>1676</v>
      </c>
      <c r="G29" s="94">
        <v>1916</v>
      </c>
      <c r="H29" s="94">
        <v>2433</v>
      </c>
      <c r="I29" s="94">
        <v>2614</v>
      </c>
      <c r="J29" s="94">
        <v>2333</v>
      </c>
      <c r="K29" s="167">
        <v>2180</v>
      </c>
      <c r="L29" s="17"/>
      <c r="M29" s="17">
        <v>2340</v>
      </c>
    </row>
    <row r="30" spans="1:13" ht="18" customHeight="1">
      <c r="A30" s="374" t="s">
        <v>89</v>
      </c>
      <c r="B30" s="33" t="s">
        <v>267</v>
      </c>
      <c r="C30" s="94">
        <v>29413</v>
      </c>
      <c r="D30" s="94">
        <v>26538</v>
      </c>
      <c r="E30" s="94">
        <v>25224</v>
      </c>
      <c r="F30" s="94">
        <v>27115</v>
      </c>
      <c r="G30" s="94">
        <v>30514</v>
      </c>
      <c r="H30" s="94">
        <v>32424</v>
      </c>
      <c r="I30" s="94">
        <v>36757</v>
      </c>
      <c r="J30" s="94">
        <v>38903</v>
      </c>
      <c r="K30" s="167">
        <v>43428</v>
      </c>
      <c r="L30" s="17"/>
    </row>
    <row r="31" spans="1:13" ht="18" customHeight="1">
      <c r="A31" s="51" t="s">
        <v>192</v>
      </c>
      <c r="B31" s="49" t="s">
        <v>268</v>
      </c>
      <c r="C31" s="145">
        <v>3511</v>
      </c>
      <c r="D31" s="145">
        <v>2863</v>
      </c>
      <c r="E31" s="145">
        <v>2687</v>
      </c>
      <c r="F31" s="145">
        <v>2372</v>
      </c>
      <c r="G31" s="145">
        <v>2808</v>
      </c>
      <c r="H31" s="145">
        <v>3073</v>
      </c>
      <c r="I31" s="145">
        <v>2436</v>
      </c>
      <c r="J31" s="145">
        <v>2972</v>
      </c>
      <c r="K31" s="168">
        <v>2211</v>
      </c>
      <c r="L31" s="17"/>
    </row>
    <row r="32" spans="1:13" ht="18" customHeight="1">
      <c r="A32" s="536" t="s">
        <v>618</v>
      </c>
      <c r="B32" s="537" t="s">
        <v>753</v>
      </c>
      <c r="C32" s="533"/>
      <c r="D32" s="533"/>
      <c r="E32" s="533"/>
      <c r="F32" s="533"/>
      <c r="G32" s="533"/>
      <c r="H32" s="533"/>
      <c r="I32" s="533"/>
      <c r="J32" s="533"/>
      <c r="K32" s="534"/>
      <c r="L32" s="17"/>
    </row>
    <row r="33" spans="1:12" ht="18" customHeight="1">
      <c r="A33" s="536" t="s">
        <v>10</v>
      </c>
      <c r="B33" s="538" t="s">
        <v>754</v>
      </c>
      <c r="C33" s="535" t="s">
        <v>251</v>
      </c>
      <c r="D33" s="535" t="s">
        <v>251</v>
      </c>
      <c r="E33" s="535" t="s">
        <v>251</v>
      </c>
      <c r="F33" s="535" t="s">
        <v>251</v>
      </c>
      <c r="G33" s="535" t="s">
        <v>251</v>
      </c>
      <c r="H33" s="535">
        <v>799</v>
      </c>
      <c r="I33" s="535">
        <v>772</v>
      </c>
      <c r="J33" s="533">
        <v>896</v>
      </c>
      <c r="K33" s="534">
        <v>744</v>
      </c>
      <c r="L33" s="17"/>
    </row>
    <row r="34" spans="1:12" ht="15.75" customHeight="1">
      <c r="A34" s="560" t="s">
        <v>755</v>
      </c>
      <c r="B34" s="560"/>
      <c r="C34" s="560"/>
      <c r="D34" s="560"/>
      <c r="E34" s="560"/>
      <c r="F34" s="560"/>
      <c r="G34" s="560"/>
      <c r="H34" s="560"/>
      <c r="I34" s="278"/>
      <c r="J34" s="144"/>
      <c r="K34" s="144"/>
      <c r="L34" s="17"/>
    </row>
    <row r="35" spans="1:12" ht="8.25" customHeight="1">
      <c r="A35" s="559"/>
      <c r="B35" s="559"/>
      <c r="C35" s="559"/>
      <c r="D35" s="559"/>
      <c r="E35" s="559"/>
      <c r="F35" s="559"/>
      <c r="G35" s="559"/>
      <c r="H35" s="278"/>
      <c r="I35" s="278"/>
      <c r="J35" s="144"/>
      <c r="K35" s="144"/>
      <c r="L35" s="17"/>
    </row>
    <row r="36" spans="1:12" ht="8.25" customHeight="1">
      <c r="F36" s="12"/>
      <c r="K36" s="12"/>
      <c r="L36" s="17"/>
    </row>
  </sheetData>
  <sheetProtection password="A065" sheet="1" objects="1" scenarios="1"/>
  <mergeCells count="2">
    <mergeCell ref="A35:G35"/>
    <mergeCell ref="A34:H34"/>
  </mergeCells>
  <phoneticPr fontId="27"/>
  <printOptions horizontalCentered="1"/>
  <pageMargins left="0.59055118110236227" right="0.39370078740157483" top="0.31496062992125984" bottom="0.43307086614173229" header="0.19685039370078741" footer="0.19685039370078741"/>
  <pageSetup paperSize="9" scale="65" orientation="portrait" r:id="rId1"/>
  <headerFooter alignWithMargins="0">
    <oddFooter>&amp;C&amp;"Myriad web,標準"1&amp;R&amp;"Myriad Web,標準"&amp;6Daiwa House Industry  Financial Factbook
Fiscal Year Ended March 31, 2017</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38"/>
  <sheetViews>
    <sheetView showGridLines="0" view="pageBreakPreview" zoomScaleNormal="100" zoomScaleSheetLayoutView="100" workbookViewId="0">
      <selection activeCell="I18" sqref="I18"/>
    </sheetView>
  </sheetViews>
  <sheetFormatPr defaultColWidth="8" defaultRowHeight="14.1" customHeight="1"/>
  <cols>
    <col min="1" max="1" width="17.5" style="17" customWidth="1"/>
    <col min="2" max="2" width="11.25" style="17" customWidth="1"/>
    <col min="3" max="3" width="9.625" style="11" customWidth="1"/>
    <col min="4" max="7" width="9.625" style="17" customWidth="1"/>
    <col min="8" max="8" width="9.625" style="11" customWidth="1"/>
    <col min="9" max="9" width="9.625" style="17" customWidth="1"/>
    <col min="10" max="10" width="34.25" style="17" customWidth="1"/>
    <col min="11" max="16384" width="8" style="17"/>
  </cols>
  <sheetData>
    <row r="1" spans="1:10" ht="16.5" customHeight="1">
      <c r="A1" s="146"/>
      <c r="B1" s="146"/>
      <c r="C1" s="90"/>
      <c r="D1" s="89"/>
      <c r="E1" s="89"/>
      <c r="F1" s="89"/>
      <c r="G1" s="89"/>
      <c r="H1" s="90"/>
      <c r="I1" s="147"/>
      <c r="J1" s="147" t="s">
        <v>256</v>
      </c>
    </row>
    <row r="2" spans="1:10" ht="23.25" customHeight="1">
      <c r="A2" s="149" t="s">
        <v>718</v>
      </c>
      <c r="B2" s="150"/>
    </row>
    <row r="3" spans="1:10" ht="11.25" customHeight="1"/>
    <row r="4" spans="1:10" ht="23.25" customHeight="1" thickBot="1">
      <c r="A4" s="152" t="s">
        <v>516</v>
      </c>
      <c r="B4" s="153"/>
      <c r="C4" s="20"/>
      <c r="D4" s="154"/>
      <c r="E4" s="154"/>
      <c r="F4" s="154"/>
      <c r="G4" s="154"/>
      <c r="H4" s="20"/>
      <c r="I4" s="154"/>
      <c r="J4" s="154"/>
    </row>
    <row r="5" spans="1:10" ht="17.25" customHeight="1">
      <c r="C5" s="12"/>
      <c r="H5" s="19"/>
      <c r="I5" s="19" t="s">
        <v>269</v>
      </c>
      <c r="J5" s="16"/>
    </row>
    <row r="6" spans="1:10" ht="24" customHeight="1">
      <c r="A6" s="15"/>
      <c r="B6" s="15"/>
      <c r="C6" s="91" t="s">
        <v>33</v>
      </c>
      <c r="D6" s="91" t="s">
        <v>32</v>
      </c>
      <c r="E6" s="91" t="s">
        <v>31</v>
      </c>
      <c r="F6" s="91" t="s">
        <v>30</v>
      </c>
      <c r="G6" s="91" t="s">
        <v>19</v>
      </c>
      <c r="H6" s="70" t="s">
        <v>53</v>
      </c>
      <c r="I6" s="216" t="s">
        <v>334</v>
      </c>
      <c r="J6" s="16"/>
    </row>
    <row r="7" spans="1:10" ht="17.25" customHeight="1">
      <c r="A7" s="13" t="s">
        <v>45</v>
      </c>
      <c r="B7" s="13" t="s">
        <v>265</v>
      </c>
      <c r="C7" s="71">
        <v>3353</v>
      </c>
      <c r="D7" s="71">
        <v>4312</v>
      </c>
      <c r="E7" s="71">
        <v>6370</v>
      </c>
      <c r="F7" s="71">
        <v>5030</v>
      </c>
      <c r="G7" s="71">
        <v>6216</v>
      </c>
      <c r="H7" s="176">
        <v>8509</v>
      </c>
      <c r="I7" s="219">
        <v>3500</v>
      </c>
      <c r="J7" s="16"/>
    </row>
    <row r="8" spans="1:10" ht="17.25" customHeight="1">
      <c r="A8" s="14" t="s">
        <v>46</v>
      </c>
      <c r="B8" s="14" t="s">
        <v>267</v>
      </c>
      <c r="C8" s="72">
        <v>20296</v>
      </c>
      <c r="D8" s="72">
        <v>10479</v>
      </c>
      <c r="E8" s="72">
        <v>13450</v>
      </c>
      <c r="F8" s="72">
        <v>33258</v>
      </c>
      <c r="G8" s="72">
        <v>19910</v>
      </c>
      <c r="H8" s="73">
        <v>37554</v>
      </c>
      <c r="I8" s="220">
        <v>34000</v>
      </c>
      <c r="J8" s="16"/>
    </row>
    <row r="9" spans="1:10" ht="17.25" customHeight="1">
      <c r="A9" s="14" t="s">
        <v>47</v>
      </c>
      <c r="B9" s="14" t="s">
        <v>335</v>
      </c>
      <c r="C9" s="104">
        <v>3720</v>
      </c>
      <c r="D9" s="104">
        <v>4321</v>
      </c>
      <c r="E9" s="104">
        <v>5365</v>
      </c>
      <c r="F9" s="104">
        <v>4572</v>
      </c>
      <c r="G9" s="72">
        <v>3330</v>
      </c>
      <c r="H9" s="73">
        <v>6184</v>
      </c>
      <c r="I9" s="220">
        <v>4500</v>
      </c>
      <c r="J9" s="16"/>
    </row>
    <row r="10" spans="1:10" ht="17.25" customHeight="1">
      <c r="A10" s="21" t="s">
        <v>48</v>
      </c>
      <c r="B10" s="14" t="s">
        <v>336</v>
      </c>
      <c r="C10" s="104">
        <v>548</v>
      </c>
      <c r="D10" s="104">
        <v>828</v>
      </c>
      <c r="E10" s="104">
        <v>403</v>
      </c>
      <c r="F10" s="104">
        <v>194</v>
      </c>
      <c r="G10" s="72">
        <v>70</v>
      </c>
      <c r="H10" s="73">
        <v>146</v>
      </c>
      <c r="I10" s="220">
        <v>100</v>
      </c>
      <c r="J10" s="16"/>
    </row>
    <row r="11" spans="1:10" ht="17.25" customHeight="1">
      <c r="A11" s="14" t="s">
        <v>49</v>
      </c>
      <c r="B11" s="14" t="s">
        <v>337</v>
      </c>
      <c r="C11" s="104">
        <v>25899</v>
      </c>
      <c r="D11" s="104">
        <v>22465</v>
      </c>
      <c r="E11" s="104">
        <v>44043</v>
      </c>
      <c r="F11" s="104">
        <v>46873</v>
      </c>
      <c r="G11" s="72">
        <v>31647</v>
      </c>
      <c r="H11" s="73">
        <v>61701</v>
      </c>
      <c r="I11" s="220">
        <v>52000</v>
      </c>
      <c r="J11" s="16"/>
    </row>
    <row r="12" spans="1:10" ht="29.25" customHeight="1">
      <c r="A12" s="14" t="s">
        <v>50</v>
      </c>
      <c r="B12" s="14" t="s">
        <v>338</v>
      </c>
      <c r="C12" s="104">
        <v>29199</v>
      </c>
      <c r="D12" s="104">
        <v>45612</v>
      </c>
      <c r="E12" s="104">
        <v>113188</v>
      </c>
      <c r="F12" s="104">
        <v>121763</v>
      </c>
      <c r="G12" s="72">
        <v>100246</v>
      </c>
      <c r="H12" s="73">
        <v>164137</v>
      </c>
      <c r="I12" s="220">
        <v>145000</v>
      </c>
      <c r="J12" s="16"/>
    </row>
    <row r="13" spans="1:10" ht="17.25" customHeight="1">
      <c r="A13" s="14" t="s">
        <v>51</v>
      </c>
      <c r="B13" s="14" t="s">
        <v>339</v>
      </c>
      <c r="C13" s="104">
        <v>20098</v>
      </c>
      <c r="D13" s="104">
        <v>33222</v>
      </c>
      <c r="E13" s="104">
        <v>34155</v>
      </c>
      <c r="F13" s="104">
        <v>42126</v>
      </c>
      <c r="G13" s="72">
        <v>28307</v>
      </c>
      <c r="H13" s="73">
        <v>62985</v>
      </c>
      <c r="I13" s="220">
        <v>58000</v>
      </c>
      <c r="J13" s="16"/>
    </row>
    <row r="14" spans="1:10" ht="17.25" customHeight="1">
      <c r="A14" s="14" t="s">
        <v>52</v>
      </c>
      <c r="B14" s="14" t="s">
        <v>340</v>
      </c>
      <c r="C14" s="308">
        <v>489</v>
      </c>
      <c r="D14" s="308">
        <v>141</v>
      </c>
      <c r="E14" s="308">
        <v>381</v>
      </c>
      <c r="F14" s="308">
        <v>21171</v>
      </c>
      <c r="G14" s="221">
        <v>-1416</v>
      </c>
      <c r="H14" s="222">
        <v>437</v>
      </c>
      <c r="I14" s="223">
        <v>-2100</v>
      </c>
      <c r="J14" s="16"/>
    </row>
    <row r="15" spans="1:10" ht="17.25" customHeight="1">
      <c r="A15" s="305" t="s">
        <v>1</v>
      </c>
      <c r="B15" s="305" t="s">
        <v>514</v>
      </c>
      <c r="C15" s="333">
        <v>103604</v>
      </c>
      <c r="D15" s="333">
        <v>121383</v>
      </c>
      <c r="E15" s="333">
        <v>217358</v>
      </c>
      <c r="F15" s="333">
        <v>274990</v>
      </c>
      <c r="G15" s="332">
        <v>188312</v>
      </c>
      <c r="H15" s="331">
        <v>341656</v>
      </c>
      <c r="I15" s="330">
        <v>295000</v>
      </c>
      <c r="J15" s="16"/>
    </row>
    <row r="16" spans="1:10" ht="33.75" customHeight="1">
      <c r="A16" s="329"/>
      <c r="C16" s="12"/>
      <c r="H16" s="12"/>
      <c r="J16" s="16"/>
    </row>
    <row r="17" spans="1:10" ht="23.25" customHeight="1" thickBot="1">
      <c r="A17" s="152" t="s">
        <v>515</v>
      </c>
      <c r="B17" s="153"/>
      <c r="C17" s="20"/>
      <c r="D17" s="154"/>
      <c r="E17" s="154"/>
      <c r="F17" s="154"/>
      <c r="G17" s="154"/>
      <c r="H17" s="20"/>
      <c r="I17" s="154"/>
    </row>
    <row r="18" spans="1:10" ht="17.25" customHeight="1">
      <c r="C18" s="12"/>
      <c r="H18" s="19"/>
      <c r="I18" s="19" t="s">
        <v>269</v>
      </c>
      <c r="J18" s="16"/>
    </row>
    <row r="19" spans="1:10" ht="24" customHeight="1">
      <c r="A19" s="15"/>
      <c r="B19" s="15"/>
      <c r="C19" s="91" t="s">
        <v>33</v>
      </c>
      <c r="D19" s="91" t="s">
        <v>32</v>
      </c>
      <c r="E19" s="91" t="s">
        <v>31</v>
      </c>
      <c r="F19" s="91" t="s">
        <v>30</v>
      </c>
      <c r="G19" s="91" t="s">
        <v>19</v>
      </c>
      <c r="H19" s="70" t="s">
        <v>53</v>
      </c>
      <c r="I19" s="216" t="s">
        <v>334</v>
      </c>
      <c r="J19" s="16"/>
    </row>
    <row r="20" spans="1:10" ht="17.25" customHeight="1">
      <c r="A20" s="13" t="s">
        <v>45</v>
      </c>
      <c r="B20" s="13" t="s">
        <v>265</v>
      </c>
      <c r="C20" s="71">
        <v>2216</v>
      </c>
      <c r="D20" s="71">
        <v>2495</v>
      </c>
      <c r="E20" s="71">
        <v>3026</v>
      </c>
      <c r="F20" s="71">
        <v>3529</v>
      </c>
      <c r="G20" s="71">
        <v>3572</v>
      </c>
      <c r="H20" s="176">
        <v>3860</v>
      </c>
      <c r="I20" s="219">
        <v>4300</v>
      </c>
      <c r="J20" s="16"/>
    </row>
    <row r="21" spans="1:10" ht="17.25" customHeight="1">
      <c r="A21" s="14" t="s">
        <v>46</v>
      </c>
      <c r="B21" s="14" t="s">
        <v>267</v>
      </c>
      <c r="C21" s="72">
        <v>6197</v>
      </c>
      <c r="D21" s="72">
        <v>6509</v>
      </c>
      <c r="E21" s="72">
        <v>6701</v>
      </c>
      <c r="F21" s="72">
        <v>7042</v>
      </c>
      <c r="G21" s="72">
        <v>7816</v>
      </c>
      <c r="H21" s="73">
        <v>8636</v>
      </c>
      <c r="I21" s="220">
        <v>9600</v>
      </c>
      <c r="J21" s="16"/>
    </row>
    <row r="22" spans="1:10" ht="17.25" customHeight="1">
      <c r="A22" s="14" t="s">
        <v>47</v>
      </c>
      <c r="B22" s="14" t="s">
        <v>335</v>
      </c>
      <c r="C22" s="104">
        <v>1201</v>
      </c>
      <c r="D22" s="104">
        <v>1331</v>
      </c>
      <c r="E22" s="104">
        <v>1842</v>
      </c>
      <c r="F22" s="104">
        <v>2023</v>
      </c>
      <c r="G22" s="72">
        <v>1789</v>
      </c>
      <c r="H22" s="73">
        <v>2112</v>
      </c>
      <c r="I22" s="220">
        <v>2300</v>
      </c>
      <c r="J22" s="16"/>
    </row>
    <row r="23" spans="1:10" ht="17.25" customHeight="1">
      <c r="A23" s="21" t="s">
        <v>48</v>
      </c>
      <c r="B23" s="14" t="s">
        <v>336</v>
      </c>
      <c r="C23" s="104">
        <v>380</v>
      </c>
      <c r="D23" s="104">
        <v>459</v>
      </c>
      <c r="E23" s="104">
        <v>149</v>
      </c>
      <c r="F23" s="104">
        <v>174</v>
      </c>
      <c r="G23" s="72">
        <v>155</v>
      </c>
      <c r="H23" s="73">
        <v>135</v>
      </c>
      <c r="I23" s="220">
        <v>100</v>
      </c>
      <c r="J23" s="16"/>
    </row>
    <row r="24" spans="1:10" ht="17.25" customHeight="1">
      <c r="A24" s="14" t="s">
        <v>49</v>
      </c>
      <c r="B24" s="14" t="s">
        <v>337</v>
      </c>
      <c r="C24" s="104">
        <v>12362</v>
      </c>
      <c r="D24" s="104">
        <v>13263</v>
      </c>
      <c r="E24" s="104">
        <v>14200</v>
      </c>
      <c r="F24" s="104">
        <v>15168</v>
      </c>
      <c r="G24" s="72">
        <v>16407</v>
      </c>
      <c r="H24" s="73">
        <v>17469</v>
      </c>
      <c r="I24" s="220">
        <v>19000</v>
      </c>
      <c r="J24" s="16"/>
    </row>
    <row r="25" spans="1:10" ht="29.25" customHeight="1">
      <c r="A25" s="14" t="s">
        <v>50</v>
      </c>
      <c r="B25" s="14" t="s">
        <v>338</v>
      </c>
      <c r="C25" s="104">
        <v>4616</v>
      </c>
      <c r="D25" s="104">
        <v>5487</v>
      </c>
      <c r="E25" s="104">
        <v>6357</v>
      </c>
      <c r="F25" s="104">
        <v>7963</v>
      </c>
      <c r="G25" s="72">
        <v>8333</v>
      </c>
      <c r="H25" s="73">
        <v>9348</v>
      </c>
      <c r="I25" s="220">
        <v>11000</v>
      </c>
      <c r="J25" s="16"/>
    </row>
    <row r="26" spans="1:10" ht="17.25" customHeight="1">
      <c r="A26" s="14" t="s">
        <v>51</v>
      </c>
      <c r="B26" s="14" t="s">
        <v>339</v>
      </c>
      <c r="C26" s="104">
        <v>16208</v>
      </c>
      <c r="D26" s="104">
        <v>15534</v>
      </c>
      <c r="E26" s="104">
        <v>15516</v>
      </c>
      <c r="F26" s="104">
        <v>16510</v>
      </c>
      <c r="G26" s="72">
        <v>17261</v>
      </c>
      <c r="H26" s="73">
        <v>16985</v>
      </c>
      <c r="I26" s="220">
        <v>18000</v>
      </c>
      <c r="J26" s="16"/>
    </row>
    <row r="27" spans="1:10" ht="17.25" customHeight="1">
      <c r="A27" s="14" t="s">
        <v>52</v>
      </c>
      <c r="B27" s="14" t="s">
        <v>340</v>
      </c>
      <c r="C27" s="308">
        <v>607</v>
      </c>
      <c r="D27" s="308">
        <v>755</v>
      </c>
      <c r="E27" s="308">
        <v>738</v>
      </c>
      <c r="F27" s="308">
        <v>870</v>
      </c>
      <c r="G27" s="221">
        <v>1180</v>
      </c>
      <c r="H27" s="222">
        <v>1049</v>
      </c>
      <c r="I27" s="223">
        <v>1000</v>
      </c>
      <c r="J27" s="16"/>
    </row>
    <row r="28" spans="1:10" ht="17.25" customHeight="1">
      <c r="A28" s="305" t="s">
        <v>1</v>
      </c>
      <c r="B28" s="305" t="s">
        <v>514</v>
      </c>
      <c r="C28" s="333">
        <v>43790</v>
      </c>
      <c r="D28" s="333">
        <v>45836</v>
      </c>
      <c r="E28" s="333">
        <v>48533</v>
      </c>
      <c r="F28" s="333">
        <v>53283</v>
      </c>
      <c r="G28" s="332">
        <v>56515</v>
      </c>
      <c r="H28" s="331">
        <v>59597</v>
      </c>
      <c r="I28" s="330">
        <v>65300</v>
      </c>
      <c r="J28" s="16"/>
    </row>
    <row r="29" spans="1:10" ht="18.75" customHeight="1">
      <c r="A29" s="329"/>
      <c r="B29" s="170"/>
      <c r="C29" s="12"/>
      <c r="D29" s="16"/>
      <c r="E29" s="16"/>
      <c r="F29" s="16"/>
      <c r="G29" s="16"/>
      <c r="H29" s="12"/>
      <c r="I29" s="16"/>
    </row>
    <row r="30" spans="1:10" ht="14.1" customHeight="1">
      <c r="A30" s="16"/>
      <c r="B30" s="16"/>
      <c r="C30" s="12"/>
      <c r="D30" s="16"/>
      <c r="E30" s="16"/>
      <c r="F30" s="16"/>
      <c r="G30" s="16"/>
      <c r="H30" s="12"/>
      <c r="I30" s="16"/>
    </row>
    <row r="31" spans="1:10" ht="14.1" customHeight="1">
      <c r="A31" s="16"/>
      <c r="B31" s="16"/>
      <c r="C31" s="12"/>
      <c r="D31" s="16"/>
      <c r="E31" s="16"/>
      <c r="F31" s="16"/>
      <c r="G31" s="16"/>
      <c r="H31" s="12"/>
      <c r="I31" s="16"/>
    </row>
    <row r="32" spans="1:10" ht="14.1" customHeight="1">
      <c r="A32" s="16"/>
      <c r="B32" s="16"/>
      <c r="C32" s="12"/>
      <c r="D32" s="16"/>
      <c r="E32" s="16"/>
      <c r="F32" s="16"/>
      <c r="G32" s="16"/>
      <c r="H32" s="12"/>
      <c r="I32" s="16"/>
    </row>
    <row r="33" spans="1:9" ht="14.1" customHeight="1">
      <c r="A33" s="16"/>
      <c r="B33" s="16"/>
      <c r="C33" s="12"/>
      <c r="D33" s="16"/>
      <c r="E33" s="16"/>
      <c r="F33" s="16"/>
      <c r="G33" s="16"/>
      <c r="H33" s="12"/>
      <c r="I33" s="16"/>
    </row>
    <row r="34" spans="1:9" ht="14.1" customHeight="1">
      <c r="A34" s="16"/>
      <c r="B34" s="16"/>
      <c r="C34" s="12"/>
      <c r="D34" s="16"/>
      <c r="E34" s="16"/>
      <c r="F34" s="16"/>
      <c r="G34" s="16"/>
      <c r="H34" s="12"/>
      <c r="I34" s="16"/>
    </row>
    <row r="35" spans="1:9" ht="14.1" customHeight="1">
      <c r="A35" s="16"/>
      <c r="B35" s="16"/>
      <c r="C35" s="12"/>
      <c r="D35" s="16"/>
      <c r="E35" s="16"/>
      <c r="F35" s="16"/>
      <c r="G35" s="16"/>
      <c r="H35" s="12"/>
      <c r="I35" s="16"/>
    </row>
    <row r="36" spans="1:9" ht="14.1" customHeight="1">
      <c r="A36" s="16"/>
      <c r="B36" s="16"/>
      <c r="C36" s="12"/>
      <c r="D36" s="16"/>
      <c r="E36" s="16"/>
      <c r="F36" s="16"/>
      <c r="G36" s="16"/>
      <c r="H36" s="12"/>
      <c r="I36" s="16"/>
    </row>
    <row r="37" spans="1:9" ht="14.1" customHeight="1">
      <c r="A37" s="16"/>
      <c r="B37" s="16"/>
      <c r="C37" s="12"/>
      <c r="D37" s="16"/>
      <c r="E37" s="16"/>
      <c r="F37" s="16"/>
      <c r="G37" s="16"/>
      <c r="H37" s="12"/>
      <c r="I37" s="16"/>
    </row>
    <row r="38" spans="1:9" ht="14.1" customHeight="1">
      <c r="A38" s="16"/>
      <c r="B38" s="16"/>
      <c r="C38" s="12"/>
      <c r="D38" s="16"/>
      <c r="E38" s="16"/>
      <c r="F38" s="16"/>
      <c r="G38" s="16"/>
      <c r="H38" s="12"/>
      <c r="I38" s="16"/>
    </row>
  </sheetData>
  <sheetProtection password="A065" sheet="1" objects="1" scenarios="1"/>
  <phoneticPr fontId="27"/>
  <printOptions horizontalCentered="1"/>
  <pageMargins left="0.59055118110236227" right="0.39370078740157483" top="0.31496062992125984" bottom="0.43307086614173229" header="0.19685039370078741" footer="0.19685039370078741"/>
  <pageSetup paperSize="9" scale="70" orientation="portrait" r:id="rId1"/>
  <headerFooter alignWithMargins="0">
    <oddFooter>&amp;C&amp;"Myriad Web,標準"&amp;12 10&amp;R&amp;"Myriad Web,標準"&amp;6Daiwa House Industry  Financial Factbook
Fiscal Year Ended March 31, 2017</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34"/>
  <sheetViews>
    <sheetView showGridLines="0" view="pageBreakPreview" zoomScaleNormal="100" zoomScaleSheetLayoutView="100" workbookViewId="0">
      <selection activeCell="Q10" sqref="Q10"/>
    </sheetView>
  </sheetViews>
  <sheetFormatPr defaultColWidth="8" defaultRowHeight="14.1" customHeight="1"/>
  <cols>
    <col min="1" max="1" width="24.375" style="383" customWidth="1"/>
    <col min="2" max="2" width="18.375" style="383" customWidth="1"/>
    <col min="3" max="3" width="9.625" style="383" customWidth="1"/>
    <col min="4" max="6" width="8.875" style="383" customWidth="1"/>
    <col min="7" max="7" width="8.875" style="393" customWidth="1"/>
    <col min="8" max="11" width="8.875" style="383" customWidth="1"/>
    <col min="12" max="12" width="8.875" style="393" customWidth="1"/>
    <col min="13" max="13" width="7.625" style="394" customWidth="1"/>
    <col min="14" max="14" width="1.25" style="383" customWidth="1"/>
    <col min="15" max="15" width="7.5" style="321" customWidth="1"/>
    <col min="16" max="18" width="9.375" style="383" bestFit="1" customWidth="1"/>
    <col min="19" max="19" width="10.25" style="383" bestFit="1" customWidth="1"/>
    <col min="20" max="20" width="8.875" style="383" customWidth="1"/>
    <col min="21" max="16384" width="8" style="383"/>
  </cols>
  <sheetData>
    <row r="1" spans="1:25" ht="16.5" customHeight="1">
      <c r="A1" s="386"/>
      <c r="B1" s="386"/>
      <c r="C1" s="387"/>
      <c r="D1" s="387"/>
      <c r="E1" s="387"/>
      <c r="F1" s="387"/>
      <c r="G1" s="388"/>
      <c r="H1" s="387"/>
      <c r="I1" s="387"/>
      <c r="J1" s="387"/>
      <c r="K1" s="387"/>
      <c r="L1" s="532" t="s">
        <v>749</v>
      </c>
      <c r="M1" s="389"/>
      <c r="N1" s="390"/>
      <c r="O1" s="390"/>
    </row>
    <row r="2" spans="1:25" ht="23.25" customHeight="1">
      <c r="A2" s="391" t="s">
        <v>632</v>
      </c>
      <c r="B2" s="392"/>
      <c r="O2" s="394"/>
    </row>
    <row r="3" spans="1:25" ht="11.25" customHeight="1">
      <c r="M3" s="383"/>
      <c r="O3" s="383"/>
      <c r="P3" s="394"/>
      <c r="S3" s="395"/>
    </row>
    <row r="4" spans="1:25" ht="23.25" customHeight="1" thickBot="1">
      <c r="A4" s="396" t="s">
        <v>633</v>
      </c>
      <c r="B4" s="397"/>
      <c r="C4" s="398"/>
      <c r="D4" s="398"/>
      <c r="E4" s="398"/>
      <c r="F4" s="398"/>
      <c r="G4" s="399"/>
      <c r="H4" s="398"/>
      <c r="I4" s="398"/>
      <c r="J4" s="398"/>
      <c r="K4" s="398"/>
      <c r="L4" s="399"/>
      <c r="M4" s="383"/>
      <c r="O4" s="383"/>
      <c r="P4" s="394"/>
      <c r="S4" s="395"/>
    </row>
    <row r="5" spans="1:25" ht="17.25" customHeight="1">
      <c r="G5" s="400"/>
      <c r="L5" s="401"/>
      <c r="M5" s="383"/>
      <c r="O5" s="383"/>
      <c r="P5" s="402"/>
      <c r="Q5" s="403"/>
      <c r="R5" s="403"/>
      <c r="S5" s="403"/>
      <c r="T5" s="403"/>
    </row>
    <row r="6" spans="1:25" ht="17.25" customHeight="1">
      <c r="G6" s="400"/>
      <c r="L6" s="401"/>
      <c r="M6" s="383"/>
      <c r="O6" s="384"/>
      <c r="P6" s="384"/>
      <c r="Q6" s="384"/>
      <c r="R6" s="384"/>
      <c r="S6" s="384"/>
      <c r="T6" s="384"/>
      <c r="U6" s="384"/>
      <c r="V6" s="384"/>
      <c r="W6" s="384"/>
      <c r="X6" s="384"/>
      <c r="Y6" s="394"/>
    </row>
    <row r="7" spans="1:25" ht="17.25" customHeight="1">
      <c r="A7" s="404"/>
      <c r="B7" s="404"/>
      <c r="C7" s="405"/>
      <c r="D7" s="406" t="s">
        <v>22</v>
      </c>
      <c r="E7" s="406" t="s">
        <v>21</v>
      </c>
      <c r="F7" s="405" t="s">
        <v>24</v>
      </c>
      <c r="G7" s="405" t="s">
        <v>33</v>
      </c>
      <c r="H7" s="405" t="s">
        <v>32</v>
      </c>
      <c r="I7" s="405" t="s">
        <v>31</v>
      </c>
      <c r="J7" s="405" t="s">
        <v>30</v>
      </c>
      <c r="K7" s="405" t="s">
        <v>19</v>
      </c>
      <c r="L7" s="407" t="s">
        <v>23</v>
      </c>
      <c r="M7" s="383"/>
      <c r="O7" s="384"/>
      <c r="P7" s="278"/>
      <c r="Q7" s="278"/>
      <c r="R7" s="278"/>
      <c r="S7" s="278"/>
      <c r="T7" s="278"/>
      <c r="U7" s="278"/>
      <c r="V7" s="278"/>
      <c r="W7" s="278"/>
      <c r="X7" s="278"/>
      <c r="Y7" s="394"/>
    </row>
    <row r="8" spans="1:25" ht="25.5" customHeight="1">
      <c r="A8" s="108" t="s">
        <v>227</v>
      </c>
      <c r="B8" s="108" t="s">
        <v>634</v>
      </c>
      <c r="C8" s="408" t="s">
        <v>635</v>
      </c>
      <c r="D8" s="409">
        <v>10315</v>
      </c>
      <c r="E8" s="409">
        <v>9917</v>
      </c>
      <c r="F8" s="409">
        <v>9503</v>
      </c>
      <c r="G8" s="409">
        <v>9999</v>
      </c>
      <c r="H8" s="409">
        <v>9881</v>
      </c>
      <c r="I8" s="409">
        <v>10521</v>
      </c>
      <c r="J8" s="409">
        <v>9894</v>
      </c>
      <c r="K8" s="409">
        <v>9332</v>
      </c>
      <c r="L8" s="410">
        <v>9286</v>
      </c>
      <c r="M8" s="383"/>
      <c r="N8" s="383">
        <v>52600</v>
      </c>
      <c r="O8" s="394"/>
      <c r="P8" s="394"/>
      <c r="Q8" s="394"/>
      <c r="R8" s="394"/>
      <c r="S8" s="411"/>
      <c r="T8" s="394"/>
      <c r="U8" s="394"/>
      <c r="V8" s="394"/>
      <c r="W8" s="394"/>
      <c r="X8" s="394"/>
      <c r="Y8" s="394"/>
    </row>
    <row r="9" spans="1:25" ht="25.5" customHeight="1">
      <c r="A9" s="412" t="s">
        <v>228</v>
      </c>
      <c r="B9" s="412" t="s">
        <v>636</v>
      </c>
      <c r="C9" s="140"/>
      <c r="D9" s="140">
        <v>8586</v>
      </c>
      <c r="E9" s="140">
        <v>8609</v>
      </c>
      <c r="F9" s="140">
        <v>8133</v>
      </c>
      <c r="G9" s="140">
        <v>8323</v>
      </c>
      <c r="H9" s="140">
        <v>7965</v>
      </c>
      <c r="I9" s="140">
        <v>8088</v>
      </c>
      <c r="J9" s="140">
        <v>7280</v>
      </c>
      <c r="K9" s="140">
        <v>6999</v>
      </c>
      <c r="L9" s="139">
        <v>7106</v>
      </c>
      <c r="M9" s="383"/>
      <c r="N9" s="383">
        <v>7010</v>
      </c>
      <c r="O9" s="404"/>
      <c r="P9" s="406"/>
      <c r="Q9" s="406"/>
      <c r="R9" s="406"/>
      <c r="S9" s="406"/>
      <c r="T9" s="406"/>
      <c r="U9" s="406"/>
      <c r="V9" s="406"/>
      <c r="W9" s="406"/>
      <c r="X9" s="406"/>
      <c r="Y9" s="394"/>
    </row>
    <row r="10" spans="1:25" ht="25.5" customHeight="1">
      <c r="A10" s="412" t="s">
        <v>229</v>
      </c>
      <c r="B10" s="412" t="s">
        <v>637</v>
      </c>
      <c r="C10" s="140"/>
      <c r="D10" s="140">
        <v>1729</v>
      </c>
      <c r="E10" s="140">
        <v>1308</v>
      </c>
      <c r="F10" s="140">
        <v>1370</v>
      </c>
      <c r="G10" s="140">
        <v>1676</v>
      </c>
      <c r="H10" s="140">
        <v>1916</v>
      </c>
      <c r="I10" s="140">
        <v>2433</v>
      </c>
      <c r="J10" s="140">
        <v>2614</v>
      </c>
      <c r="K10" s="140">
        <v>2333</v>
      </c>
      <c r="L10" s="139">
        <v>2180</v>
      </c>
      <c r="M10" s="383"/>
      <c r="N10" s="383">
        <v>2340</v>
      </c>
      <c r="O10" s="384"/>
      <c r="P10" s="278"/>
      <c r="Q10" s="278"/>
      <c r="R10" s="278"/>
      <c r="S10" s="278"/>
      <c r="T10" s="278"/>
      <c r="U10" s="278"/>
      <c r="V10" s="278"/>
      <c r="W10" s="278"/>
      <c r="X10" s="278"/>
      <c r="Y10" s="394"/>
    </row>
    <row r="11" spans="1:25" ht="21" customHeight="1">
      <c r="D11" s="321"/>
      <c r="E11" s="321"/>
      <c r="M11" s="383"/>
      <c r="O11" s="383"/>
      <c r="P11" s="394"/>
      <c r="S11" s="395"/>
    </row>
    <row r="12" spans="1:25" ht="24" customHeight="1">
      <c r="A12" s="413"/>
      <c r="B12" s="413"/>
      <c r="C12" s="414"/>
      <c r="D12" s="415" t="s">
        <v>22</v>
      </c>
      <c r="E12" s="415" t="s">
        <v>21</v>
      </c>
      <c r="F12" s="414" t="s">
        <v>24</v>
      </c>
      <c r="G12" s="414" t="s">
        <v>33</v>
      </c>
      <c r="H12" s="414" t="s">
        <v>32</v>
      </c>
      <c r="I12" s="414" t="s">
        <v>31</v>
      </c>
      <c r="J12" s="414" t="s">
        <v>30</v>
      </c>
      <c r="K12" s="414" t="s">
        <v>19</v>
      </c>
      <c r="L12" s="416" t="s">
        <v>54</v>
      </c>
      <c r="M12" s="383"/>
      <c r="O12" s="383"/>
      <c r="P12" s="402"/>
      <c r="Q12" s="403"/>
      <c r="R12" s="403"/>
      <c r="S12" s="403"/>
      <c r="T12" s="403"/>
    </row>
    <row r="13" spans="1:25" ht="17.25" customHeight="1">
      <c r="A13" s="417" t="s">
        <v>77</v>
      </c>
      <c r="B13" s="417" t="s">
        <v>638</v>
      </c>
      <c r="C13" s="417"/>
      <c r="D13" s="417">
        <v>248</v>
      </c>
      <c r="E13" s="417">
        <v>225</v>
      </c>
      <c r="F13" s="417">
        <v>225</v>
      </c>
      <c r="G13" s="417">
        <v>228</v>
      </c>
      <c r="H13" s="417">
        <v>228</v>
      </c>
      <c r="I13" s="417">
        <v>240</v>
      </c>
      <c r="J13" s="417">
        <v>239</v>
      </c>
      <c r="K13" s="417">
        <v>246</v>
      </c>
      <c r="L13" s="163">
        <v>240</v>
      </c>
      <c r="M13" s="383"/>
      <c r="O13" s="383"/>
      <c r="P13" s="402"/>
      <c r="Q13" s="403"/>
      <c r="R13" s="403"/>
      <c r="S13" s="403"/>
      <c r="T13" s="403"/>
    </row>
    <row r="14" spans="1:25" ht="17.25" customHeight="1">
      <c r="A14" s="111" t="s">
        <v>78</v>
      </c>
      <c r="B14" s="111" t="s">
        <v>639</v>
      </c>
      <c r="C14" s="111"/>
      <c r="D14" s="104">
        <v>96616</v>
      </c>
      <c r="E14" s="104">
        <v>85792</v>
      </c>
      <c r="F14" s="104">
        <v>80654</v>
      </c>
      <c r="G14" s="104">
        <v>76917</v>
      </c>
      <c r="H14" s="104">
        <v>79154</v>
      </c>
      <c r="I14" s="104">
        <v>71164</v>
      </c>
      <c r="J14" s="104">
        <v>69242</v>
      </c>
      <c r="K14" s="104">
        <v>64642</v>
      </c>
      <c r="L14" s="130">
        <v>67602</v>
      </c>
      <c r="M14" s="383"/>
      <c r="O14" s="383"/>
      <c r="P14" s="402"/>
      <c r="Q14" s="403"/>
      <c r="R14" s="403"/>
      <c r="S14" s="403"/>
      <c r="T14" s="403"/>
    </row>
    <row r="15" spans="1:25" ht="36.75" customHeight="1">
      <c r="A15" s="112" t="s">
        <v>79</v>
      </c>
      <c r="B15" s="112" t="s">
        <v>640</v>
      </c>
      <c r="C15" s="112"/>
      <c r="D15" s="112">
        <v>390</v>
      </c>
      <c r="E15" s="112">
        <v>381</v>
      </c>
      <c r="F15" s="112">
        <v>358</v>
      </c>
      <c r="G15" s="112">
        <v>337</v>
      </c>
      <c r="H15" s="112">
        <v>347</v>
      </c>
      <c r="I15" s="112">
        <v>297</v>
      </c>
      <c r="J15" s="112">
        <v>290</v>
      </c>
      <c r="K15" s="112">
        <v>263</v>
      </c>
      <c r="L15" s="135">
        <v>282</v>
      </c>
      <c r="M15" s="383"/>
      <c r="O15" s="383"/>
      <c r="P15" s="402"/>
      <c r="Q15" s="403"/>
      <c r="R15" s="403"/>
      <c r="S15" s="403"/>
      <c r="T15" s="403"/>
    </row>
    <row r="16" spans="1:25" ht="17.25" customHeight="1">
      <c r="A16" s="417" t="s">
        <v>80</v>
      </c>
      <c r="B16" s="417" t="s">
        <v>641</v>
      </c>
      <c r="C16" s="417"/>
      <c r="D16" s="417"/>
      <c r="E16" s="417"/>
      <c r="F16" s="417"/>
      <c r="G16" s="417"/>
      <c r="H16" s="417"/>
      <c r="I16" s="417"/>
      <c r="J16" s="417"/>
      <c r="K16" s="417"/>
      <c r="L16" s="163"/>
      <c r="M16" s="383"/>
      <c r="O16" s="383"/>
      <c r="P16" s="402"/>
      <c r="Q16" s="403"/>
      <c r="R16" s="403"/>
      <c r="S16" s="403"/>
      <c r="T16" s="403"/>
    </row>
    <row r="17" spans="1:20" ht="17.25" customHeight="1">
      <c r="A17" s="412" t="s">
        <v>196</v>
      </c>
      <c r="B17" s="412" t="s">
        <v>642</v>
      </c>
      <c r="C17" s="111"/>
      <c r="D17" s="111">
        <v>82</v>
      </c>
      <c r="E17" s="111">
        <v>40</v>
      </c>
      <c r="F17" s="111">
        <v>26</v>
      </c>
      <c r="G17" s="111">
        <v>112</v>
      </c>
      <c r="H17" s="111">
        <v>186</v>
      </c>
      <c r="I17" s="111">
        <v>153</v>
      </c>
      <c r="J17" s="111">
        <v>160</v>
      </c>
      <c r="K17" s="111">
        <v>143</v>
      </c>
      <c r="L17" s="134">
        <v>126</v>
      </c>
      <c r="M17" s="383"/>
      <c r="O17" s="383"/>
      <c r="P17" s="402"/>
      <c r="Q17" s="403"/>
      <c r="R17" s="403"/>
      <c r="S17" s="403"/>
      <c r="T17" s="403"/>
    </row>
    <row r="18" spans="1:20" ht="17.25" customHeight="1">
      <c r="A18" s="418" t="s">
        <v>197</v>
      </c>
      <c r="B18" s="418" t="s">
        <v>643</v>
      </c>
      <c r="C18" s="112"/>
      <c r="D18" s="112">
        <v>6</v>
      </c>
      <c r="E18" s="112">
        <v>5</v>
      </c>
      <c r="F18" s="112">
        <v>15</v>
      </c>
      <c r="G18" s="112">
        <v>23</v>
      </c>
      <c r="H18" s="112">
        <v>44</v>
      </c>
      <c r="I18" s="112">
        <v>74</v>
      </c>
      <c r="J18" s="112">
        <v>54</v>
      </c>
      <c r="K18" s="112">
        <v>49</v>
      </c>
      <c r="L18" s="135">
        <v>55</v>
      </c>
      <c r="M18" s="383"/>
      <c r="O18" s="383"/>
      <c r="P18" s="402"/>
      <c r="Q18" s="403"/>
      <c r="R18" s="403"/>
      <c r="S18" s="403"/>
      <c r="T18" s="403"/>
    </row>
    <row r="19" spans="1:20" ht="17.25" customHeight="1">
      <c r="A19" s="417" t="s">
        <v>82</v>
      </c>
      <c r="B19" s="417" t="s">
        <v>644</v>
      </c>
      <c r="C19" s="419" t="s">
        <v>645</v>
      </c>
      <c r="D19" s="417"/>
      <c r="E19" s="417"/>
      <c r="F19" s="417"/>
      <c r="G19" s="417"/>
      <c r="H19" s="417"/>
      <c r="I19" s="417"/>
      <c r="J19" s="417"/>
      <c r="K19" s="417"/>
      <c r="L19" s="163"/>
      <c r="M19" s="383"/>
      <c r="O19" s="383"/>
      <c r="P19" s="402"/>
      <c r="Q19" s="403"/>
      <c r="R19" s="403"/>
      <c r="S19" s="403"/>
      <c r="T19" s="403"/>
    </row>
    <row r="20" spans="1:20" ht="17.25" customHeight="1">
      <c r="A20" s="412" t="s">
        <v>83</v>
      </c>
      <c r="B20" s="412" t="s">
        <v>646</v>
      </c>
      <c r="C20" s="420"/>
      <c r="D20" s="420">
        <v>29.6</v>
      </c>
      <c r="E20" s="420">
        <v>28.2</v>
      </c>
      <c r="F20" s="421">
        <v>28.8</v>
      </c>
      <c r="G20" s="420">
        <v>29.7</v>
      </c>
      <c r="H20" s="420">
        <v>30.1</v>
      </c>
      <c r="I20" s="420">
        <v>31.1</v>
      </c>
      <c r="J20" s="420">
        <v>32.700000000000003</v>
      </c>
      <c r="K20" s="420">
        <v>33.700000000000003</v>
      </c>
      <c r="L20" s="422">
        <v>34.299999999999997</v>
      </c>
      <c r="M20" s="383"/>
      <c r="O20" s="383"/>
      <c r="P20" s="402"/>
      <c r="Q20" s="403"/>
      <c r="R20" s="403"/>
      <c r="S20" s="403"/>
      <c r="T20" s="403"/>
    </row>
    <row r="21" spans="1:20" ht="17.25" customHeight="1">
      <c r="A21" s="423" t="s">
        <v>86</v>
      </c>
      <c r="B21" s="424" t="s">
        <v>647</v>
      </c>
      <c r="C21" s="111"/>
      <c r="D21" s="111">
        <v>29.7</v>
      </c>
      <c r="E21" s="111">
        <v>28.2</v>
      </c>
      <c r="F21" s="111">
        <v>28.8</v>
      </c>
      <c r="G21" s="111">
        <v>29.7</v>
      </c>
      <c r="H21" s="111">
        <v>30.1</v>
      </c>
      <c r="I21" s="111">
        <v>31.3</v>
      </c>
      <c r="J21" s="111">
        <v>32.9</v>
      </c>
      <c r="K21" s="111">
        <v>33.6</v>
      </c>
      <c r="L21" s="134">
        <v>34.4</v>
      </c>
      <c r="M21" s="383"/>
      <c r="O21" s="383"/>
      <c r="P21" s="402"/>
      <c r="Q21" s="403"/>
      <c r="R21" s="403"/>
      <c r="S21" s="403"/>
      <c r="T21" s="403"/>
    </row>
    <row r="22" spans="1:20" ht="17.25" customHeight="1">
      <c r="A22" s="423" t="s">
        <v>87</v>
      </c>
      <c r="B22" s="424" t="s">
        <v>648</v>
      </c>
      <c r="C22" s="111"/>
      <c r="D22" s="111">
        <v>28.8</v>
      </c>
      <c r="E22" s="111">
        <v>27.6</v>
      </c>
      <c r="F22" s="115">
        <v>27.3</v>
      </c>
      <c r="G22" s="111">
        <v>27.3</v>
      </c>
      <c r="H22" s="111">
        <v>27.9</v>
      </c>
      <c r="I22" s="111">
        <v>27.3</v>
      </c>
      <c r="J22" s="111">
        <v>30.6</v>
      </c>
      <c r="K22" s="111">
        <v>35.299999999999997</v>
      </c>
      <c r="L22" s="134">
        <v>32.5</v>
      </c>
      <c r="M22" s="383"/>
      <c r="O22" s="383"/>
      <c r="P22" s="402"/>
      <c r="Q22" s="403"/>
      <c r="R22" s="403"/>
      <c r="S22" s="403"/>
      <c r="T22" s="403"/>
    </row>
    <row r="23" spans="1:20" ht="17.25" customHeight="1">
      <c r="A23" s="412" t="s">
        <v>84</v>
      </c>
      <c r="B23" s="412" t="s">
        <v>649</v>
      </c>
      <c r="C23" s="420"/>
      <c r="D23" s="420">
        <v>24.1</v>
      </c>
      <c r="E23" s="420">
        <v>24.6</v>
      </c>
      <c r="F23" s="421">
        <v>24</v>
      </c>
      <c r="G23" s="425">
        <v>24</v>
      </c>
      <c r="H23" s="420">
        <v>23.8</v>
      </c>
      <c r="I23" s="420">
        <v>23.5</v>
      </c>
      <c r="J23" s="421">
        <v>24</v>
      </c>
      <c r="K23" s="420">
        <v>24.5</v>
      </c>
      <c r="L23" s="422">
        <v>25.3</v>
      </c>
      <c r="M23" s="383"/>
      <c r="O23" s="383"/>
      <c r="P23" s="402"/>
      <c r="Q23" s="403"/>
      <c r="R23" s="403"/>
      <c r="S23" s="403"/>
      <c r="T23" s="403"/>
    </row>
    <row r="24" spans="1:20" ht="17.25" customHeight="1">
      <c r="A24" s="423" t="s">
        <v>86</v>
      </c>
      <c r="B24" s="424" t="s">
        <v>647</v>
      </c>
      <c r="C24" s="111"/>
      <c r="D24" s="111">
        <v>24.4</v>
      </c>
      <c r="E24" s="111">
        <v>24.6</v>
      </c>
      <c r="F24" s="115">
        <v>24.1</v>
      </c>
      <c r="G24" s="111">
        <v>24.1</v>
      </c>
      <c r="H24" s="111">
        <v>23.8</v>
      </c>
      <c r="I24" s="111">
        <v>23.4</v>
      </c>
      <c r="J24" s="115">
        <v>24</v>
      </c>
      <c r="K24" s="111">
        <v>24.5</v>
      </c>
      <c r="L24" s="134">
        <v>25.6</v>
      </c>
      <c r="M24" s="383"/>
      <c r="O24" s="383"/>
      <c r="P24" s="402"/>
      <c r="Q24" s="403"/>
      <c r="R24" s="403"/>
      <c r="S24" s="403"/>
      <c r="T24" s="403"/>
    </row>
    <row r="25" spans="1:20" ht="17.25" customHeight="1">
      <c r="A25" s="426" t="s">
        <v>87</v>
      </c>
      <c r="B25" s="427" t="s">
        <v>648</v>
      </c>
      <c r="C25" s="112"/>
      <c r="D25" s="112">
        <v>22.3</v>
      </c>
      <c r="E25" s="112">
        <v>24.4</v>
      </c>
      <c r="F25" s="428">
        <v>23</v>
      </c>
      <c r="G25" s="112">
        <v>23.2</v>
      </c>
      <c r="H25" s="112">
        <v>24.3</v>
      </c>
      <c r="I25" s="112">
        <v>24.9</v>
      </c>
      <c r="J25" s="112">
        <v>23.5</v>
      </c>
      <c r="K25" s="112">
        <v>24.2</v>
      </c>
      <c r="L25" s="135">
        <v>22.7</v>
      </c>
      <c r="M25" s="383"/>
      <c r="O25" s="383"/>
      <c r="P25" s="402"/>
      <c r="Q25" s="403"/>
      <c r="R25" s="403"/>
      <c r="S25" s="403"/>
      <c r="T25" s="403"/>
    </row>
    <row r="26" spans="1:20" ht="17.25" customHeight="1">
      <c r="A26" s="417" t="s">
        <v>88</v>
      </c>
      <c r="B26" s="417" t="s">
        <v>650</v>
      </c>
      <c r="C26" s="417" t="s">
        <v>651</v>
      </c>
      <c r="D26" s="417"/>
      <c r="E26" s="417"/>
      <c r="F26" s="417"/>
      <c r="G26" s="417"/>
      <c r="H26" s="417"/>
      <c r="I26" s="417"/>
      <c r="J26" s="417"/>
      <c r="K26" s="417"/>
      <c r="L26" s="163"/>
      <c r="M26" s="383"/>
      <c r="O26" s="383"/>
      <c r="P26" s="402"/>
      <c r="Q26" s="403"/>
      <c r="R26" s="403"/>
      <c r="S26" s="403"/>
      <c r="T26" s="403"/>
    </row>
    <row r="27" spans="1:20" ht="17.25" customHeight="1">
      <c r="A27" s="412" t="s">
        <v>83</v>
      </c>
      <c r="B27" s="412" t="s">
        <v>646</v>
      </c>
      <c r="C27" s="420"/>
      <c r="D27" s="420">
        <v>135.9</v>
      </c>
      <c r="E27" s="420">
        <v>133.19999999999999</v>
      </c>
      <c r="F27" s="420">
        <v>133.1</v>
      </c>
      <c r="G27" s="420">
        <v>132.80000000000001</v>
      </c>
      <c r="H27" s="420">
        <v>131.9</v>
      </c>
      <c r="I27" s="421">
        <v>132</v>
      </c>
      <c r="J27" s="420">
        <v>132.9</v>
      </c>
      <c r="K27" s="420">
        <v>131.9</v>
      </c>
      <c r="L27" s="422">
        <v>132.69999999999999</v>
      </c>
      <c r="M27" s="383"/>
      <c r="O27" s="383"/>
      <c r="P27" s="402"/>
      <c r="Q27" s="403"/>
      <c r="R27" s="403"/>
      <c r="S27" s="403"/>
      <c r="T27" s="403"/>
    </row>
    <row r="28" spans="1:20" ht="17.25" customHeight="1">
      <c r="A28" s="423" t="s">
        <v>86</v>
      </c>
      <c r="B28" s="424" t="s">
        <v>647</v>
      </c>
      <c r="C28" s="111"/>
      <c r="D28" s="115">
        <v>136</v>
      </c>
      <c r="E28" s="111">
        <v>133.30000000000001</v>
      </c>
      <c r="F28" s="111">
        <v>133.30000000000001</v>
      </c>
      <c r="G28" s="111">
        <v>133.1</v>
      </c>
      <c r="H28" s="111">
        <v>132.1</v>
      </c>
      <c r="I28" s="111">
        <v>132.5</v>
      </c>
      <c r="J28" s="111">
        <v>133.19999999999999</v>
      </c>
      <c r="K28" s="111">
        <v>131.69999999999999</v>
      </c>
      <c r="L28" s="134">
        <v>132.9</v>
      </c>
      <c r="M28" s="383"/>
      <c r="O28" s="383"/>
      <c r="P28" s="402"/>
      <c r="Q28" s="403"/>
      <c r="R28" s="403"/>
      <c r="S28" s="403"/>
      <c r="T28" s="403"/>
    </row>
    <row r="29" spans="1:20" ht="17.25" customHeight="1">
      <c r="A29" s="423" t="s">
        <v>87</v>
      </c>
      <c r="B29" s="424" t="s">
        <v>648</v>
      </c>
      <c r="C29" s="111"/>
      <c r="D29" s="111">
        <v>134.6</v>
      </c>
      <c r="E29" s="111">
        <v>132.1</v>
      </c>
      <c r="F29" s="111">
        <v>129.6</v>
      </c>
      <c r="G29" s="111">
        <v>127.4</v>
      </c>
      <c r="H29" s="111">
        <v>127.4</v>
      </c>
      <c r="I29" s="111">
        <v>124.9</v>
      </c>
      <c r="J29" s="111">
        <v>127.9</v>
      </c>
      <c r="K29" s="111">
        <v>136.19999999999999</v>
      </c>
      <c r="L29" s="134">
        <v>129.6</v>
      </c>
      <c r="M29" s="383"/>
      <c r="O29" s="383"/>
      <c r="P29" s="402"/>
      <c r="Q29" s="403"/>
      <c r="R29" s="403"/>
      <c r="S29" s="403"/>
      <c r="T29" s="403"/>
    </row>
    <row r="30" spans="1:20" ht="17.25" customHeight="1">
      <c r="A30" s="412" t="s">
        <v>84</v>
      </c>
      <c r="B30" s="412" t="s">
        <v>649</v>
      </c>
      <c r="C30" s="420"/>
      <c r="D30" s="420">
        <v>121.7</v>
      </c>
      <c r="E30" s="420">
        <v>122.2</v>
      </c>
      <c r="F30" s="420">
        <v>119.6</v>
      </c>
      <c r="G30" s="420">
        <v>118.1</v>
      </c>
      <c r="H30" s="420">
        <v>117.1</v>
      </c>
      <c r="I30" s="420">
        <v>112.6</v>
      </c>
      <c r="J30" s="420">
        <v>108.9</v>
      </c>
      <c r="K30" s="420">
        <v>110.4</v>
      </c>
      <c r="L30" s="422">
        <v>103.3</v>
      </c>
      <c r="M30" s="383"/>
      <c r="O30" s="383"/>
      <c r="P30" s="402"/>
      <c r="Q30" s="403"/>
      <c r="R30" s="403"/>
      <c r="S30" s="403"/>
      <c r="T30" s="403"/>
    </row>
    <row r="31" spans="1:20" ht="17.25" customHeight="1">
      <c r="A31" s="423" t="s">
        <v>86</v>
      </c>
      <c r="B31" s="424" t="s">
        <v>647</v>
      </c>
      <c r="C31" s="111"/>
      <c r="D31" s="111">
        <v>121.6</v>
      </c>
      <c r="E31" s="111">
        <v>122.1</v>
      </c>
      <c r="F31" s="111">
        <v>119.6</v>
      </c>
      <c r="G31" s="111">
        <v>118.1</v>
      </c>
      <c r="H31" s="111">
        <v>116.9</v>
      </c>
      <c r="I31" s="111">
        <v>112.1</v>
      </c>
      <c r="J31" s="111">
        <v>108.8</v>
      </c>
      <c r="K31" s="111">
        <v>110.2</v>
      </c>
      <c r="L31" s="134">
        <v>104.4</v>
      </c>
      <c r="M31" s="383"/>
      <c r="O31" s="383"/>
      <c r="P31" s="402"/>
      <c r="Q31" s="403"/>
      <c r="R31" s="403"/>
      <c r="S31" s="403"/>
      <c r="T31" s="403"/>
    </row>
    <row r="32" spans="1:20" ht="17.25" customHeight="1">
      <c r="A32" s="426" t="s">
        <v>87</v>
      </c>
      <c r="B32" s="427" t="s">
        <v>648</v>
      </c>
      <c r="C32" s="112"/>
      <c r="D32" s="112">
        <v>122.3</v>
      </c>
      <c r="E32" s="112">
        <v>123.4</v>
      </c>
      <c r="F32" s="112">
        <v>119.4</v>
      </c>
      <c r="G32" s="112">
        <v>118.9</v>
      </c>
      <c r="H32" s="428">
        <v>120</v>
      </c>
      <c r="I32" s="112">
        <v>119.1</v>
      </c>
      <c r="J32" s="112">
        <v>109.9</v>
      </c>
      <c r="K32" s="112">
        <v>113.2</v>
      </c>
      <c r="L32" s="135">
        <v>93.6</v>
      </c>
      <c r="M32" s="383"/>
      <c r="O32" s="383"/>
      <c r="P32" s="402"/>
      <c r="Q32" s="403"/>
      <c r="R32" s="403"/>
      <c r="S32" s="403"/>
      <c r="T32" s="403"/>
    </row>
    <row r="33" spans="1:20" ht="17.25" customHeight="1">
      <c r="A33" s="429" t="s">
        <v>85</v>
      </c>
      <c r="B33" s="429" t="s">
        <v>652</v>
      </c>
      <c r="C33" s="430"/>
      <c r="D33" s="430">
        <v>0.26</v>
      </c>
      <c r="E33" s="430">
        <v>0.27</v>
      </c>
      <c r="F33" s="430">
        <v>0.28000000000000003</v>
      </c>
      <c r="G33" s="430">
        <v>0.28999999999999998</v>
      </c>
      <c r="H33" s="430">
        <v>0.27</v>
      </c>
      <c r="I33" s="430">
        <v>0.31</v>
      </c>
      <c r="J33" s="430">
        <v>0.27</v>
      </c>
      <c r="K33" s="430">
        <v>0.25</v>
      </c>
      <c r="L33" s="431">
        <v>0.24</v>
      </c>
      <c r="M33" s="383"/>
      <c r="O33" s="383"/>
      <c r="P33" s="402"/>
      <c r="Q33" s="403"/>
      <c r="R33" s="403"/>
      <c r="S33" s="403"/>
      <c r="T33" s="403"/>
    </row>
    <row r="34" spans="1:20" ht="24" customHeight="1">
      <c r="G34" s="400"/>
      <c r="L34" s="400"/>
      <c r="M34" s="383"/>
      <c r="O34" s="383"/>
      <c r="P34" s="402"/>
      <c r="Q34" s="403"/>
      <c r="R34" s="403"/>
      <c r="S34" s="403"/>
      <c r="T34" s="403"/>
    </row>
  </sheetData>
  <sheetProtection password="A065" sheet="1" objects="1" scenarios="1"/>
  <phoneticPr fontId="27"/>
  <printOptions horizontalCentered="1"/>
  <pageMargins left="0.59055118110236227" right="0.39370078740157483" top="0.31496062992125984" bottom="0.43307086614173229" header="0.19685039370078741" footer="0.19685039370078741"/>
  <pageSetup paperSize="9" scale="70" fitToHeight="2" orientation="portrait" r:id="rId1"/>
  <headerFooter alignWithMargins="0">
    <oddFooter>&amp;C&amp;"Myriad Web,標準"&amp;12 11&amp;R&amp;"Myriad Web,標準"&amp;6Daiwa House Industry  Financial Factbook
Fiscal Year Ended March 31, 2017</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27"/>
  <sheetViews>
    <sheetView showGridLines="0" view="pageBreakPreview" topLeftCell="A69" zoomScaleNormal="100" zoomScaleSheetLayoutView="100" workbookViewId="0">
      <selection activeCell="N76" sqref="N76"/>
    </sheetView>
  </sheetViews>
  <sheetFormatPr defaultColWidth="8" defaultRowHeight="14.1" customHeight="1"/>
  <cols>
    <col min="1" max="1" width="24.375" style="383" customWidth="1"/>
    <col min="2" max="2" width="18.375" style="383" customWidth="1"/>
    <col min="3" max="3" width="9.625" style="383" customWidth="1"/>
    <col min="4" max="6" width="8.875" style="383" customWidth="1"/>
    <col min="7" max="7" width="8.875" style="393" customWidth="1"/>
    <col min="8" max="11" width="8.875" style="383" customWidth="1"/>
    <col min="12" max="12" width="8.875" style="393" customWidth="1"/>
    <col min="13" max="13" width="7.625" style="394" customWidth="1"/>
    <col min="14" max="14" width="1.25" style="383" customWidth="1"/>
    <col min="15" max="15" width="7.5" style="321" customWidth="1"/>
    <col min="16" max="18" width="9.375" style="383" bestFit="1" customWidth="1"/>
    <col min="19" max="19" width="10.25" style="383" bestFit="1" customWidth="1"/>
    <col min="20" max="20" width="8.875" style="383" customWidth="1"/>
    <col min="21" max="16384" width="8" style="383"/>
  </cols>
  <sheetData>
    <row r="1" spans="1:25" ht="16.5" hidden="1" customHeight="1">
      <c r="A1" s="386"/>
      <c r="B1" s="386"/>
      <c r="C1" s="387"/>
      <c r="D1" s="387"/>
      <c r="E1" s="387"/>
      <c r="F1" s="387"/>
      <c r="G1" s="388"/>
      <c r="H1" s="387"/>
      <c r="I1" s="387"/>
      <c r="J1" s="387"/>
      <c r="K1" s="387"/>
      <c r="L1" s="389" t="s">
        <v>631</v>
      </c>
      <c r="M1" s="389"/>
      <c r="N1" s="390"/>
      <c r="O1" s="390"/>
    </row>
    <row r="2" spans="1:25" ht="23.25" hidden="1" customHeight="1">
      <c r="A2" s="391" t="s">
        <v>632</v>
      </c>
      <c r="B2" s="392"/>
      <c r="O2" s="394"/>
    </row>
    <row r="3" spans="1:25" ht="11.25" hidden="1" customHeight="1">
      <c r="M3" s="383"/>
      <c r="O3" s="383"/>
      <c r="P3" s="394"/>
      <c r="S3" s="395"/>
    </row>
    <row r="4" spans="1:25" ht="23.25" hidden="1" customHeight="1" thickBot="1">
      <c r="A4" s="396" t="s">
        <v>633</v>
      </c>
      <c r="B4" s="397"/>
      <c r="C4" s="398"/>
      <c r="D4" s="398"/>
      <c r="E4" s="398"/>
      <c r="F4" s="398"/>
      <c r="G4" s="399"/>
      <c r="H4" s="398"/>
      <c r="I4" s="398"/>
      <c r="J4" s="398"/>
      <c r="K4" s="398"/>
      <c r="L4" s="399"/>
      <c r="M4" s="383"/>
      <c r="O4" s="383"/>
      <c r="P4" s="394"/>
      <c r="S4" s="395"/>
    </row>
    <row r="5" spans="1:25" ht="17.25" hidden="1" customHeight="1">
      <c r="G5" s="400"/>
      <c r="L5" s="401"/>
      <c r="M5" s="383"/>
      <c r="O5" s="383"/>
      <c r="P5" s="402"/>
      <c r="Q5" s="403"/>
      <c r="R5" s="403"/>
      <c r="S5" s="403"/>
      <c r="T5" s="403"/>
    </row>
    <row r="6" spans="1:25" ht="17.25" hidden="1" customHeight="1">
      <c r="G6" s="400"/>
      <c r="L6" s="401"/>
      <c r="M6" s="383"/>
      <c r="O6" s="384"/>
      <c r="P6" s="384"/>
      <c r="Q6" s="384"/>
      <c r="R6" s="384"/>
      <c r="S6" s="384"/>
      <c r="T6" s="384"/>
      <c r="U6" s="384"/>
      <c r="V6" s="384"/>
      <c r="W6" s="384"/>
      <c r="X6" s="384"/>
      <c r="Y6" s="394"/>
    </row>
    <row r="7" spans="1:25" ht="17.25" hidden="1" customHeight="1">
      <c r="A7" s="404"/>
      <c r="B7" s="404"/>
      <c r="C7" s="405"/>
      <c r="D7" s="406" t="s">
        <v>22</v>
      </c>
      <c r="E7" s="406" t="s">
        <v>21</v>
      </c>
      <c r="F7" s="405" t="s">
        <v>24</v>
      </c>
      <c r="G7" s="405" t="s">
        <v>33</v>
      </c>
      <c r="H7" s="405" t="s">
        <v>32</v>
      </c>
      <c r="I7" s="405" t="s">
        <v>31</v>
      </c>
      <c r="J7" s="405" t="s">
        <v>30</v>
      </c>
      <c r="K7" s="405" t="s">
        <v>19</v>
      </c>
      <c r="L7" s="407" t="s">
        <v>23</v>
      </c>
      <c r="M7" s="383"/>
      <c r="O7" s="384"/>
      <c r="P7" s="278"/>
      <c r="Q7" s="278"/>
      <c r="R7" s="278"/>
      <c r="S7" s="278"/>
      <c r="T7" s="278"/>
      <c r="U7" s="278"/>
      <c r="V7" s="278"/>
      <c r="W7" s="278"/>
      <c r="X7" s="278"/>
      <c r="Y7" s="394"/>
    </row>
    <row r="8" spans="1:25" ht="25.5" hidden="1" customHeight="1">
      <c r="A8" s="108" t="s">
        <v>227</v>
      </c>
      <c r="B8" s="108" t="s">
        <v>634</v>
      </c>
      <c r="C8" s="408" t="s">
        <v>635</v>
      </c>
      <c r="D8" s="409">
        <v>10315</v>
      </c>
      <c r="E8" s="409">
        <v>9917</v>
      </c>
      <c r="F8" s="409">
        <v>9503</v>
      </c>
      <c r="G8" s="409">
        <v>9999</v>
      </c>
      <c r="H8" s="409">
        <v>9881</v>
      </c>
      <c r="I8" s="409">
        <v>10521</v>
      </c>
      <c r="J8" s="409">
        <v>9894</v>
      </c>
      <c r="K8" s="409">
        <v>9332</v>
      </c>
      <c r="L8" s="410">
        <v>9286</v>
      </c>
      <c r="M8" s="383"/>
      <c r="N8" s="383">
        <v>52600</v>
      </c>
      <c r="O8" s="394"/>
      <c r="P8" s="394"/>
      <c r="Q8" s="394"/>
      <c r="R8" s="394"/>
      <c r="S8" s="411"/>
      <c r="T8" s="394"/>
      <c r="U8" s="394"/>
      <c r="V8" s="394"/>
      <c r="W8" s="394"/>
      <c r="X8" s="394"/>
      <c r="Y8" s="394"/>
    </row>
    <row r="9" spans="1:25" ht="25.5" hidden="1" customHeight="1">
      <c r="A9" s="493" t="s">
        <v>228</v>
      </c>
      <c r="B9" s="493" t="s">
        <v>636</v>
      </c>
      <c r="C9" s="140"/>
      <c r="D9" s="140">
        <v>8586</v>
      </c>
      <c r="E9" s="140">
        <v>8609</v>
      </c>
      <c r="F9" s="140">
        <v>8133</v>
      </c>
      <c r="G9" s="140">
        <v>8323</v>
      </c>
      <c r="H9" s="140">
        <v>7965</v>
      </c>
      <c r="I9" s="140">
        <v>8088</v>
      </c>
      <c r="J9" s="140">
        <v>7280</v>
      </c>
      <c r="K9" s="140">
        <v>6999</v>
      </c>
      <c r="L9" s="139">
        <v>7106</v>
      </c>
      <c r="M9" s="383"/>
      <c r="N9" s="383">
        <v>7010</v>
      </c>
      <c r="O9" s="404"/>
      <c r="P9" s="406"/>
      <c r="Q9" s="406"/>
      <c r="R9" s="406"/>
      <c r="S9" s="406"/>
      <c r="T9" s="406"/>
      <c r="U9" s="406"/>
      <c r="V9" s="406"/>
      <c r="W9" s="406"/>
      <c r="X9" s="406"/>
      <c r="Y9" s="394"/>
    </row>
    <row r="10" spans="1:25" ht="25.5" hidden="1" customHeight="1">
      <c r="A10" s="493" t="s">
        <v>229</v>
      </c>
      <c r="B10" s="493" t="s">
        <v>637</v>
      </c>
      <c r="C10" s="140"/>
      <c r="D10" s="140">
        <v>1729</v>
      </c>
      <c r="E10" s="140">
        <v>1308</v>
      </c>
      <c r="F10" s="140">
        <v>1370</v>
      </c>
      <c r="G10" s="140">
        <v>1676</v>
      </c>
      <c r="H10" s="140">
        <v>1916</v>
      </c>
      <c r="I10" s="140">
        <v>2433</v>
      </c>
      <c r="J10" s="140">
        <v>2614</v>
      </c>
      <c r="K10" s="140">
        <v>2333</v>
      </c>
      <c r="L10" s="139">
        <v>2180</v>
      </c>
      <c r="M10" s="383"/>
      <c r="N10" s="383">
        <v>2340</v>
      </c>
      <c r="O10" s="384"/>
      <c r="P10" s="278"/>
      <c r="Q10" s="278"/>
      <c r="R10" s="278"/>
      <c r="S10" s="278"/>
      <c r="T10" s="278"/>
      <c r="U10" s="278"/>
      <c r="V10" s="278"/>
      <c r="W10" s="278"/>
      <c r="X10" s="278"/>
      <c r="Y10" s="394"/>
    </row>
    <row r="11" spans="1:25" ht="21" hidden="1" customHeight="1">
      <c r="D11" s="321"/>
      <c r="E11" s="321"/>
      <c r="M11" s="383"/>
      <c r="O11" s="383"/>
      <c r="P11" s="394"/>
      <c r="S11" s="395"/>
    </row>
    <row r="12" spans="1:25" ht="24" hidden="1" customHeight="1">
      <c r="A12" s="413"/>
      <c r="B12" s="413"/>
      <c r="C12" s="414"/>
      <c r="D12" s="415" t="s">
        <v>22</v>
      </c>
      <c r="E12" s="415" t="s">
        <v>21</v>
      </c>
      <c r="F12" s="414" t="s">
        <v>24</v>
      </c>
      <c r="G12" s="414" t="s">
        <v>33</v>
      </c>
      <c r="H12" s="414" t="s">
        <v>32</v>
      </c>
      <c r="I12" s="414" t="s">
        <v>31</v>
      </c>
      <c r="J12" s="414" t="s">
        <v>30</v>
      </c>
      <c r="K12" s="414" t="s">
        <v>19</v>
      </c>
      <c r="L12" s="416" t="s">
        <v>54</v>
      </c>
      <c r="M12" s="383"/>
      <c r="O12" s="383"/>
      <c r="P12" s="402"/>
      <c r="Q12" s="403"/>
      <c r="R12" s="403"/>
      <c r="S12" s="403"/>
      <c r="T12" s="403"/>
    </row>
    <row r="13" spans="1:25" ht="17.25" hidden="1" customHeight="1">
      <c r="A13" s="417" t="s">
        <v>77</v>
      </c>
      <c r="B13" s="417" t="s">
        <v>638</v>
      </c>
      <c r="C13" s="417"/>
      <c r="D13" s="417">
        <v>248</v>
      </c>
      <c r="E13" s="417">
        <v>225</v>
      </c>
      <c r="F13" s="417">
        <v>225</v>
      </c>
      <c r="G13" s="417">
        <v>228</v>
      </c>
      <c r="H13" s="417">
        <v>228</v>
      </c>
      <c r="I13" s="417">
        <v>240</v>
      </c>
      <c r="J13" s="417">
        <v>239</v>
      </c>
      <c r="K13" s="417">
        <v>246</v>
      </c>
      <c r="L13" s="163">
        <v>240</v>
      </c>
      <c r="M13" s="383"/>
      <c r="O13" s="383"/>
      <c r="P13" s="402"/>
      <c r="Q13" s="403"/>
      <c r="R13" s="403"/>
      <c r="S13" s="403"/>
      <c r="T13" s="403"/>
    </row>
    <row r="14" spans="1:25" ht="17.25" hidden="1" customHeight="1">
      <c r="A14" s="111" t="s">
        <v>78</v>
      </c>
      <c r="B14" s="111" t="s">
        <v>639</v>
      </c>
      <c r="C14" s="111"/>
      <c r="D14" s="104">
        <v>96616</v>
      </c>
      <c r="E14" s="104">
        <v>85792</v>
      </c>
      <c r="F14" s="104">
        <v>80654</v>
      </c>
      <c r="G14" s="104">
        <v>76917</v>
      </c>
      <c r="H14" s="104">
        <v>79154</v>
      </c>
      <c r="I14" s="104">
        <v>71164</v>
      </c>
      <c r="J14" s="104">
        <v>69242</v>
      </c>
      <c r="K14" s="104">
        <v>64642</v>
      </c>
      <c r="L14" s="130">
        <v>67602</v>
      </c>
      <c r="M14" s="383"/>
      <c r="O14" s="383"/>
      <c r="P14" s="402"/>
      <c r="Q14" s="403"/>
      <c r="R14" s="403"/>
      <c r="S14" s="403"/>
      <c r="T14" s="403"/>
    </row>
    <row r="15" spans="1:25" ht="36.75" hidden="1" customHeight="1">
      <c r="A15" s="112" t="s">
        <v>79</v>
      </c>
      <c r="B15" s="112" t="s">
        <v>640</v>
      </c>
      <c r="C15" s="112"/>
      <c r="D15" s="112">
        <v>390</v>
      </c>
      <c r="E15" s="112">
        <v>381</v>
      </c>
      <c r="F15" s="112">
        <v>358</v>
      </c>
      <c r="G15" s="112">
        <v>337</v>
      </c>
      <c r="H15" s="112">
        <v>347</v>
      </c>
      <c r="I15" s="112">
        <v>297</v>
      </c>
      <c r="J15" s="112">
        <v>290</v>
      </c>
      <c r="K15" s="112">
        <v>263</v>
      </c>
      <c r="L15" s="135">
        <v>282</v>
      </c>
      <c r="M15" s="383"/>
      <c r="O15" s="383"/>
      <c r="P15" s="402"/>
      <c r="Q15" s="403"/>
      <c r="R15" s="403"/>
      <c r="S15" s="403"/>
      <c r="T15" s="403"/>
    </row>
    <row r="16" spans="1:25" ht="17.25" hidden="1" customHeight="1">
      <c r="A16" s="417" t="s">
        <v>80</v>
      </c>
      <c r="B16" s="417" t="s">
        <v>641</v>
      </c>
      <c r="C16" s="417"/>
      <c r="D16" s="417"/>
      <c r="E16" s="417"/>
      <c r="F16" s="417"/>
      <c r="G16" s="417"/>
      <c r="H16" s="417"/>
      <c r="I16" s="417"/>
      <c r="J16" s="417"/>
      <c r="K16" s="417"/>
      <c r="L16" s="163"/>
      <c r="M16" s="383"/>
      <c r="O16" s="383"/>
      <c r="P16" s="402"/>
      <c r="Q16" s="403"/>
      <c r="R16" s="403"/>
      <c r="S16" s="403"/>
      <c r="T16" s="403"/>
    </row>
    <row r="17" spans="1:20" ht="17.25" hidden="1" customHeight="1">
      <c r="A17" s="493" t="s">
        <v>196</v>
      </c>
      <c r="B17" s="493" t="s">
        <v>642</v>
      </c>
      <c r="C17" s="111"/>
      <c r="D17" s="111">
        <v>82</v>
      </c>
      <c r="E17" s="111">
        <v>40</v>
      </c>
      <c r="F17" s="111">
        <v>26</v>
      </c>
      <c r="G17" s="111">
        <v>112</v>
      </c>
      <c r="H17" s="111">
        <v>186</v>
      </c>
      <c r="I17" s="111">
        <v>153</v>
      </c>
      <c r="J17" s="111">
        <v>160</v>
      </c>
      <c r="K17" s="111">
        <v>143</v>
      </c>
      <c r="L17" s="134">
        <v>126</v>
      </c>
      <c r="M17" s="383"/>
      <c r="O17" s="383"/>
      <c r="P17" s="402"/>
      <c r="Q17" s="403"/>
      <c r="R17" s="403"/>
      <c r="S17" s="403"/>
      <c r="T17" s="403"/>
    </row>
    <row r="18" spans="1:20" ht="17.25" hidden="1" customHeight="1">
      <c r="A18" s="494" t="s">
        <v>197</v>
      </c>
      <c r="B18" s="494" t="s">
        <v>643</v>
      </c>
      <c r="C18" s="112"/>
      <c r="D18" s="112">
        <v>6</v>
      </c>
      <c r="E18" s="112">
        <v>5</v>
      </c>
      <c r="F18" s="112">
        <v>15</v>
      </c>
      <c r="G18" s="112">
        <v>23</v>
      </c>
      <c r="H18" s="112">
        <v>44</v>
      </c>
      <c r="I18" s="112">
        <v>74</v>
      </c>
      <c r="J18" s="112">
        <v>54</v>
      </c>
      <c r="K18" s="112">
        <v>49</v>
      </c>
      <c r="L18" s="135">
        <v>55</v>
      </c>
      <c r="M18" s="383"/>
      <c r="O18" s="383"/>
      <c r="P18" s="402"/>
      <c r="Q18" s="403"/>
      <c r="R18" s="403"/>
      <c r="S18" s="403"/>
      <c r="T18" s="403"/>
    </row>
    <row r="19" spans="1:20" ht="17.25" hidden="1" customHeight="1">
      <c r="A19" s="417" t="s">
        <v>82</v>
      </c>
      <c r="B19" s="417" t="s">
        <v>644</v>
      </c>
      <c r="C19" s="419" t="s">
        <v>645</v>
      </c>
      <c r="D19" s="417"/>
      <c r="E19" s="417"/>
      <c r="F19" s="417"/>
      <c r="G19" s="417"/>
      <c r="H19" s="417"/>
      <c r="I19" s="417"/>
      <c r="J19" s="417"/>
      <c r="K19" s="417"/>
      <c r="L19" s="163"/>
      <c r="M19" s="383"/>
      <c r="O19" s="383"/>
      <c r="P19" s="402"/>
      <c r="Q19" s="403"/>
      <c r="R19" s="403"/>
      <c r="S19" s="403"/>
      <c r="T19" s="403"/>
    </row>
    <row r="20" spans="1:20" ht="17.25" hidden="1" customHeight="1">
      <c r="A20" s="493" t="s">
        <v>83</v>
      </c>
      <c r="B20" s="493" t="s">
        <v>646</v>
      </c>
      <c r="C20" s="420"/>
      <c r="D20" s="420">
        <v>29.6</v>
      </c>
      <c r="E20" s="420">
        <v>28.2</v>
      </c>
      <c r="F20" s="421">
        <v>28.8</v>
      </c>
      <c r="G20" s="420">
        <v>29.7</v>
      </c>
      <c r="H20" s="420">
        <v>30.1</v>
      </c>
      <c r="I20" s="420">
        <v>31.1</v>
      </c>
      <c r="J20" s="420">
        <v>32.700000000000003</v>
      </c>
      <c r="K20" s="420">
        <v>33.700000000000003</v>
      </c>
      <c r="L20" s="422">
        <v>34.299999999999997</v>
      </c>
      <c r="M20" s="383"/>
      <c r="O20" s="383"/>
      <c r="P20" s="402"/>
      <c r="Q20" s="403"/>
      <c r="R20" s="403"/>
      <c r="S20" s="403"/>
      <c r="T20" s="403"/>
    </row>
    <row r="21" spans="1:20" ht="17.25" hidden="1" customHeight="1">
      <c r="A21" s="423" t="s">
        <v>86</v>
      </c>
      <c r="B21" s="424" t="s">
        <v>647</v>
      </c>
      <c r="C21" s="111"/>
      <c r="D21" s="111">
        <v>29.7</v>
      </c>
      <c r="E21" s="111">
        <v>28.2</v>
      </c>
      <c r="F21" s="111">
        <v>28.8</v>
      </c>
      <c r="G21" s="111">
        <v>29.7</v>
      </c>
      <c r="H21" s="111">
        <v>30.1</v>
      </c>
      <c r="I21" s="111">
        <v>31.3</v>
      </c>
      <c r="J21" s="111">
        <v>32.9</v>
      </c>
      <c r="K21" s="111">
        <v>33.6</v>
      </c>
      <c r="L21" s="134">
        <v>34.4</v>
      </c>
      <c r="M21" s="383"/>
      <c r="O21" s="383"/>
      <c r="P21" s="402"/>
      <c r="Q21" s="403"/>
      <c r="R21" s="403"/>
      <c r="S21" s="403"/>
      <c r="T21" s="403"/>
    </row>
    <row r="22" spans="1:20" ht="17.25" hidden="1" customHeight="1">
      <c r="A22" s="423" t="s">
        <v>87</v>
      </c>
      <c r="B22" s="424" t="s">
        <v>648</v>
      </c>
      <c r="C22" s="111"/>
      <c r="D22" s="111">
        <v>28.8</v>
      </c>
      <c r="E22" s="111">
        <v>27.6</v>
      </c>
      <c r="F22" s="115">
        <v>27.3</v>
      </c>
      <c r="G22" s="111">
        <v>27.3</v>
      </c>
      <c r="H22" s="111">
        <v>27.9</v>
      </c>
      <c r="I22" s="111">
        <v>27.3</v>
      </c>
      <c r="J22" s="111">
        <v>30.6</v>
      </c>
      <c r="K22" s="111">
        <v>35.299999999999997</v>
      </c>
      <c r="L22" s="134">
        <v>32.5</v>
      </c>
      <c r="M22" s="383"/>
      <c r="O22" s="383"/>
      <c r="P22" s="402"/>
      <c r="Q22" s="403"/>
      <c r="R22" s="403"/>
      <c r="S22" s="403"/>
      <c r="T22" s="403"/>
    </row>
    <row r="23" spans="1:20" ht="17.25" hidden="1" customHeight="1">
      <c r="A23" s="493" t="s">
        <v>84</v>
      </c>
      <c r="B23" s="493" t="s">
        <v>649</v>
      </c>
      <c r="C23" s="420"/>
      <c r="D23" s="420">
        <v>24.1</v>
      </c>
      <c r="E23" s="420">
        <v>24.6</v>
      </c>
      <c r="F23" s="421">
        <v>24</v>
      </c>
      <c r="G23" s="425">
        <v>24</v>
      </c>
      <c r="H23" s="420">
        <v>23.8</v>
      </c>
      <c r="I23" s="420">
        <v>23.5</v>
      </c>
      <c r="J23" s="421">
        <v>24</v>
      </c>
      <c r="K23" s="420">
        <v>24.5</v>
      </c>
      <c r="L23" s="422">
        <v>25.3</v>
      </c>
      <c r="M23" s="383"/>
      <c r="O23" s="383"/>
      <c r="P23" s="402"/>
      <c r="Q23" s="403"/>
      <c r="R23" s="403"/>
      <c r="S23" s="403"/>
      <c r="T23" s="403"/>
    </row>
    <row r="24" spans="1:20" ht="17.25" hidden="1" customHeight="1">
      <c r="A24" s="423" t="s">
        <v>86</v>
      </c>
      <c r="B24" s="424" t="s">
        <v>647</v>
      </c>
      <c r="C24" s="111"/>
      <c r="D24" s="111">
        <v>24.4</v>
      </c>
      <c r="E24" s="111">
        <v>24.6</v>
      </c>
      <c r="F24" s="115">
        <v>24.1</v>
      </c>
      <c r="G24" s="111">
        <v>24.1</v>
      </c>
      <c r="H24" s="111">
        <v>23.8</v>
      </c>
      <c r="I24" s="111">
        <v>23.4</v>
      </c>
      <c r="J24" s="115">
        <v>24</v>
      </c>
      <c r="K24" s="111">
        <v>24.5</v>
      </c>
      <c r="L24" s="134">
        <v>25.6</v>
      </c>
      <c r="M24" s="383"/>
      <c r="O24" s="383"/>
      <c r="P24" s="402"/>
      <c r="Q24" s="403"/>
      <c r="R24" s="403"/>
      <c r="S24" s="403"/>
      <c r="T24" s="403"/>
    </row>
    <row r="25" spans="1:20" ht="17.25" hidden="1" customHeight="1">
      <c r="A25" s="426" t="s">
        <v>87</v>
      </c>
      <c r="B25" s="427" t="s">
        <v>648</v>
      </c>
      <c r="C25" s="112"/>
      <c r="D25" s="112">
        <v>22.3</v>
      </c>
      <c r="E25" s="112">
        <v>24.4</v>
      </c>
      <c r="F25" s="428">
        <v>23</v>
      </c>
      <c r="G25" s="112">
        <v>23.2</v>
      </c>
      <c r="H25" s="112">
        <v>24.3</v>
      </c>
      <c r="I25" s="112">
        <v>24.9</v>
      </c>
      <c r="J25" s="112">
        <v>23.5</v>
      </c>
      <c r="K25" s="112">
        <v>24.2</v>
      </c>
      <c r="L25" s="135">
        <v>22.7</v>
      </c>
      <c r="M25" s="383"/>
      <c r="O25" s="383"/>
      <c r="P25" s="402"/>
      <c r="Q25" s="403"/>
      <c r="R25" s="403"/>
      <c r="S25" s="403"/>
      <c r="T25" s="403"/>
    </row>
    <row r="26" spans="1:20" ht="17.25" hidden="1" customHeight="1">
      <c r="A26" s="417" t="s">
        <v>88</v>
      </c>
      <c r="B26" s="417" t="s">
        <v>650</v>
      </c>
      <c r="C26" s="417" t="s">
        <v>651</v>
      </c>
      <c r="D26" s="417"/>
      <c r="E26" s="417"/>
      <c r="F26" s="417"/>
      <c r="G26" s="417"/>
      <c r="H26" s="417"/>
      <c r="I26" s="417"/>
      <c r="J26" s="417"/>
      <c r="K26" s="417"/>
      <c r="L26" s="163"/>
      <c r="M26" s="383"/>
      <c r="O26" s="383"/>
      <c r="P26" s="402"/>
      <c r="Q26" s="403"/>
      <c r="R26" s="403"/>
      <c r="S26" s="403"/>
      <c r="T26" s="403"/>
    </row>
    <row r="27" spans="1:20" ht="17.25" hidden="1" customHeight="1">
      <c r="A27" s="493" t="s">
        <v>83</v>
      </c>
      <c r="B27" s="493" t="s">
        <v>646</v>
      </c>
      <c r="C27" s="420"/>
      <c r="D27" s="420">
        <v>135.9</v>
      </c>
      <c r="E27" s="420">
        <v>133.19999999999999</v>
      </c>
      <c r="F27" s="420">
        <v>133.1</v>
      </c>
      <c r="G27" s="420">
        <v>132.80000000000001</v>
      </c>
      <c r="H27" s="420">
        <v>131.9</v>
      </c>
      <c r="I27" s="421">
        <v>132</v>
      </c>
      <c r="J27" s="420">
        <v>132.9</v>
      </c>
      <c r="K27" s="420">
        <v>131.9</v>
      </c>
      <c r="L27" s="422">
        <v>132.69999999999999</v>
      </c>
      <c r="M27" s="383"/>
      <c r="O27" s="383"/>
      <c r="P27" s="402"/>
      <c r="Q27" s="403"/>
      <c r="R27" s="403"/>
      <c r="S27" s="403"/>
      <c r="T27" s="403"/>
    </row>
    <row r="28" spans="1:20" ht="17.25" hidden="1" customHeight="1">
      <c r="A28" s="423" t="s">
        <v>86</v>
      </c>
      <c r="B28" s="424" t="s">
        <v>647</v>
      </c>
      <c r="C28" s="111"/>
      <c r="D28" s="115">
        <v>136</v>
      </c>
      <c r="E28" s="111">
        <v>133.30000000000001</v>
      </c>
      <c r="F28" s="111">
        <v>133.30000000000001</v>
      </c>
      <c r="G28" s="111">
        <v>133.1</v>
      </c>
      <c r="H28" s="111">
        <v>132.1</v>
      </c>
      <c r="I28" s="111">
        <v>132.5</v>
      </c>
      <c r="J28" s="111">
        <v>133.19999999999999</v>
      </c>
      <c r="K28" s="111">
        <v>131.69999999999999</v>
      </c>
      <c r="L28" s="134">
        <v>132.9</v>
      </c>
      <c r="M28" s="383"/>
      <c r="O28" s="383"/>
      <c r="P28" s="402"/>
      <c r="Q28" s="403"/>
      <c r="R28" s="403"/>
      <c r="S28" s="403"/>
      <c r="T28" s="403"/>
    </row>
    <row r="29" spans="1:20" ht="17.25" hidden="1" customHeight="1">
      <c r="A29" s="423" t="s">
        <v>87</v>
      </c>
      <c r="B29" s="424" t="s">
        <v>648</v>
      </c>
      <c r="C29" s="111"/>
      <c r="D29" s="111">
        <v>134.6</v>
      </c>
      <c r="E29" s="111">
        <v>132.1</v>
      </c>
      <c r="F29" s="111">
        <v>129.6</v>
      </c>
      <c r="G29" s="111">
        <v>127.4</v>
      </c>
      <c r="H29" s="111">
        <v>127.4</v>
      </c>
      <c r="I29" s="111">
        <v>124.9</v>
      </c>
      <c r="J29" s="111">
        <v>127.9</v>
      </c>
      <c r="K29" s="111">
        <v>136.19999999999999</v>
      </c>
      <c r="L29" s="134">
        <v>129.6</v>
      </c>
      <c r="M29" s="383"/>
      <c r="O29" s="383"/>
      <c r="P29" s="402"/>
      <c r="Q29" s="403"/>
      <c r="R29" s="403"/>
      <c r="S29" s="403"/>
      <c r="T29" s="403"/>
    </row>
    <row r="30" spans="1:20" ht="17.25" hidden="1" customHeight="1">
      <c r="A30" s="493" t="s">
        <v>84</v>
      </c>
      <c r="B30" s="493" t="s">
        <v>649</v>
      </c>
      <c r="C30" s="420"/>
      <c r="D30" s="420">
        <v>121.7</v>
      </c>
      <c r="E30" s="420">
        <v>122.2</v>
      </c>
      <c r="F30" s="420">
        <v>119.6</v>
      </c>
      <c r="G30" s="420">
        <v>118.1</v>
      </c>
      <c r="H30" s="420">
        <v>117.1</v>
      </c>
      <c r="I30" s="420">
        <v>112.6</v>
      </c>
      <c r="J30" s="420">
        <v>108.9</v>
      </c>
      <c r="K30" s="420">
        <v>110.4</v>
      </c>
      <c r="L30" s="422">
        <v>103.3</v>
      </c>
      <c r="M30" s="383"/>
      <c r="O30" s="383"/>
      <c r="P30" s="402"/>
      <c r="Q30" s="403"/>
      <c r="R30" s="403"/>
      <c r="S30" s="403"/>
      <c r="T30" s="403"/>
    </row>
    <row r="31" spans="1:20" ht="17.25" hidden="1" customHeight="1">
      <c r="A31" s="423" t="s">
        <v>86</v>
      </c>
      <c r="B31" s="424" t="s">
        <v>647</v>
      </c>
      <c r="C31" s="111"/>
      <c r="D31" s="111">
        <v>121.6</v>
      </c>
      <c r="E31" s="111">
        <v>122.1</v>
      </c>
      <c r="F31" s="111">
        <v>119.6</v>
      </c>
      <c r="G31" s="111">
        <v>118.1</v>
      </c>
      <c r="H31" s="111">
        <v>116.9</v>
      </c>
      <c r="I31" s="111">
        <v>112.1</v>
      </c>
      <c r="J31" s="111">
        <v>108.8</v>
      </c>
      <c r="K31" s="111">
        <v>110.2</v>
      </c>
      <c r="L31" s="134">
        <v>104.4</v>
      </c>
      <c r="M31" s="383"/>
      <c r="O31" s="383"/>
      <c r="P31" s="402"/>
      <c r="Q31" s="403"/>
      <c r="R31" s="403"/>
      <c r="S31" s="403"/>
      <c r="T31" s="403"/>
    </row>
    <row r="32" spans="1:20" ht="17.25" hidden="1" customHeight="1">
      <c r="A32" s="426" t="s">
        <v>87</v>
      </c>
      <c r="B32" s="427" t="s">
        <v>648</v>
      </c>
      <c r="C32" s="112"/>
      <c r="D32" s="112">
        <v>122.3</v>
      </c>
      <c r="E32" s="112">
        <v>123.4</v>
      </c>
      <c r="F32" s="112">
        <v>119.4</v>
      </c>
      <c r="G32" s="112">
        <v>118.9</v>
      </c>
      <c r="H32" s="428">
        <v>120</v>
      </c>
      <c r="I32" s="112">
        <v>119.1</v>
      </c>
      <c r="J32" s="112">
        <v>109.9</v>
      </c>
      <c r="K32" s="112">
        <v>113.2</v>
      </c>
      <c r="L32" s="135">
        <v>93.6</v>
      </c>
      <c r="M32" s="383"/>
      <c r="O32" s="383"/>
      <c r="P32" s="402"/>
      <c r="Q32" s="403"/>
      <c r="R32" s="403"/>
      <c r="S32" s="403"/>
      <c r="T32" s="403"/>
    </row>
    <row r="33" spans="1:20" ht="17.25" hidden="1" customHeight="1">
      <c r="A33" s="429" t="s">
        <v>85</v>
      </c>
      <c r="B33" s="429" t="s">
        <v>652</v>
      </c>
      <c r="C33" s="430"/>
      <c r="D33" s="430">
        <v>0.26</v>
      </c>
      <c r="E33" s="430">
        <v>0.27</v>
      </c>
      <c r="F33" s="430">
        <v>0.28000000000000003</v>
      </c>
      <c r="G33" s="430">
        <v>0.28999999999999998</v>
      </c>
      <c r="H33" s="430">
        <v>0.27</v>
      </c>
      <c r="I33" s="430">
        <v>0.31</v>
      </c>
      <c r="J33" s="430">
        <v>0.27</v>
      </c>
      <c r="K33" s="430">
        <v>0.25</v>
      </c>
      <c r="L33" s="431">
        <v>0.24</v>
      </c>
      <c r="M33" s="383"/>
      <c r="O33" s="383"/>
      <c r="P33" s="402"/>
      <c r="Q33" s="403"/>
      <c r="R33" s="403"/>
      <c r="S33" s="403"/>
      <c r="T33" s="403"/>
    </row>
    <row r="34" spans="1:20" ht="24" hidden="1" customHeight="1">
      <c r="G34" s="400"/>
      <c r="L34" s="400"/>
      <c r="M34" s="383"/>
      <c r="O34" s="383"/>
      <c r="P34" s="402"/>
      <c r="Q34" s="403"/>
      <c r="R34" s="403"/>
      <c r="S34" s="403"/>
      <c r="T34" s="403"/>
    </row>
    <row r="35" spans="1:20" ht="14.25" hidden="1" customHeight="1">
      <c r="A35" s="383" t="s">
        <v>76</v>
      </c>
      <c r="G35" s="432"/>
      <c r="L35" s="400"/>
      <c r="M35" s="383"/>
      <c r="O35" s="383"/>
      <c r="P35" s="402"/>
      <c r="Q35" s="403"/>
      <c r="R35" s="403"/>
      <c r="S35" s="403"/>
      <c r="T35" s="403"/>
    </row>
    <row r="36" spans="1:20" ht="14.25" hidden="1" customHeight="1">
      <c r="A36" s="383" t="s">
        <v>653</v>
      </c>
      <c r="G36" s="400"/>
      <c r="L36" s="400"/>
      <c r="M36" s="383"/>
      <c r="O36" s="383"/>
      <c r="P36" s="433"/>
      <c r="Q36" s="434" t="s">
        <v>654</v>
      </c>
      <c r="R36" s="433"/>
      <c r="S36" s="403"/>
      <c r="T36" s="403"/>
    </row>
    <row r="37" spans="1:20" ht="14.25" hidden="1" customHeight="1">
      <c r="G37" s="400"/>
      <c r="L37" s="400"/>
      <c r="M37" s="383"/>
      <c r="O37" s="383"/>
      <c r="P37" s="434"/>
      <c r="Q37" s="434"/>
      <c r="R37" s="434"/>
      <c r="S37" s="403"/>
      <c r="T37" s="403"/>
    </row>
    <row r="38" spans="1:20" ht="14.25" hidden="1" customHeight="1">
      <c r="G38" s="400"/>
      <c r="L38" s="400"/>
      <c r="M38" s="383"/>
      <c r="O38" s="383"/>
      <c r="P38" s="434"/>
      <c r="Q38" s="434"/>
      <c r="R38" s="434"/>
      <c r="S38" s="403"/>
      <c r="T38" s="403"/>
    </row>
    <row r="39" spans="1:20" ht="14.25" hidden="1" customHeight="1">
      <c r="G39" s="400"/>
      <c r="L39" s="400"/>
      <c r="M39" s="383"/>
      <c r="O39" s="383"/>
      <c r="Q39" s="435" t="s">
        <v>230</v>
      </c>
      <c r="R39" s="436" t="s">
        <v>23</v>
      </c>
      <c r="S39" s="436" t="s">
        <v>18</v>
      </c>
      <c r="T39" s="403"/>
    </row>
    <row r="40" spans="1:20" ht="14.25" hidden="1" customHeight="1">
      <c r="G40" s="400"/>
      <c r="L40" s="400"/>
      <c r="M40" s="383"/>
      <c r="O40" s="383"/>
      <c r="Q40" s="437" t="s">
        <v>655</v>
      </c>
      <c r="R40" s="438">
        <v>0.36</v>
      </c>
      <c r="S40" s="438">
        <v>0.36</v>
      </c>
      <c r="T40" s="403"/>
    </row>
    <row r="41" spans="1:20" ht="14.25" hidden="1" customHeight="1">
      <c r="G41" s="400"/>
      <c r="L41" s="400"/>
      <c r="M41" s="383"/>
      <c r="O41" s="383"/>
      <c r="Q41" s="437" t="s">
        <v>656</v>
      </c>
      <c r="R41" s="438">
        <v>0.378</v>
      </c>
      <c r="S41" s="438">
        <v>0.37</v>
      </c>
      <c r="T41" s="403"/>
    </row>
    <row r="42" spans="1:20" ht="14.25" hidden="1" customHeight="1">
      <c r="G42" s="400"/>
      <c r="L42" s="400"/>
      <c r="M42" s="383"/>
      <c r="O42" s="383"/>
      <c r="Q42" s="437" t="s">
        <v>657</v>
      </c>
      <c r="R42" s="438">
        <v>0.09</v>
      </c>
      <c r="S42" s="438">
        <v>0.11</v>
      </c>
      <c r="T42" s="403"/>
    </row>
    <row r="43" spans="1:20" ht="14.25" hidden="1" customHeight="1">
      <c r="G43" s="400"/>
      <c r="L43" s="400"/>
      <c r="M43" s="383"/>
      <c r="O43" s="383"/>
      <c r="Q43" s="439" t="s">
        <v>658</v>
      </c>
      <c r="R43" s="440">
        <f>1-R40-R41-R42</f>
        <v>0.17200000000000001</v>
      </c>
      <c r="S43" s="440">
        <f>1-S40-S41-S42</f>
        <v>0.16000000000000003</v>
      </c>
      <c r="T43" s="403"/>
    </row>
    <row r="44" spans="1:20" ht="14.25" hidden="1" customHeight="1">
      <c r="G44" s="400"/>
      <c r="L44" s="400"/>
      <c r="M44" s="383"/>
      <c r="O44" s="383"/>
      <c r="Q44" s="441"/>
      <c r="R44" s="442"/>
      <c r="S44" s="442"/>
      <c r="T44" s="403"/>
    </row>
    <row r="45" spans="1:20" ht="14.25" hidden="1" customHeight="1">
      <c r="G45" s="400"/>
      <c r="L45" s="400"/>
      <c r="M45" s="383"/>
      <c r="O45" s="383"/>
      <c r="Q45" s="441"/>
      <c r="R45" s="442"/>
      <c r="S45" s="442"/>
      <c r="T45" s="403"/>
    </row>
    <row r="46" spans="1:20" ht="14.25" hidden="1" customHeight="1">
      <c r="G46" s="400"/>
      <c r="L46" s="400"/>
      <c r="M46" s="383"/>
      <c r="O46" s="383"/>
      <c r="Q46" s="441"/>
      <c r="R46" s="442"/>
      <c r="S46" s="442"/>
      <c r="T46" s="403"/>
    </row>
    <row r="47" spans="1:20" ht="14.25" hidden="1" customHeight="1">
      <c r="G47" s="400"/>
      <c r="L47" s="400"/>
      <c r="M47" s="383"/>
      <c r="O47" s="383"/>
      <c r="Q47" s="441"/>
      <c r="R47" s="442"/>
      <c r="S47" s="442"/>
      <c r="T47" s="403"/>
    </row>
    <row r="48" spans="1:20" ht="14.25" hidden="1" customHeight="1">
      <c r="G48" s="400"/>
      <c r="L48" s="400"/>
      <c r="M48" s="383"/>
      <c r="O48" s="383"/>
      <c r="Q48" s="441"/>
      <c r="R48" s="442"/>
      <c r="S48" s="442"/>
      <c r="T48" s="403"/>
    </row>
    <row r="49" spans="1:20" ht="14.25" hidden="1" customHeight="1">
      <c r="G49" s="400"/>
      <c r="L49" s="400"/>
      <c r="M49" s="383"/>
      <c r="O49" s="383"/>
      <c r="Q49" s="441"/>
      <c r="R49" s="442"/>
      <c r="S49" s="442"/>
      <c r="T49" s="403"/>
    </row>
    <row r="50" spans="1:20" ht="14.25" hidden="1" customHeight="1">
      <c r="A50" s="321" t="s">
        <v>677</v>
      </c>
      <c r="G50" s="400"/>
      <c r="L50" s="400"/>
      <c r="M50" s="383"/>
      <c r="O50" s="383"/>
      <c r="Q50" s="433"/>
      <c r="R50" s="443"/>
      <c r="S50" s="443"/>
      <c r="T50" s="403"/>
    </row>
    <row r="51" spans="1:20" ht="14.25" hidden="1" customHeight="1">
      <c r="A51" s="444" t="s">
        <v>678</v>
      </c>
      <c r="B51" s="444"/>
      <c r="C51" s="444"/>
      <c r="D51" s="444"/>
      <c r="E51" s="444"/>
      <c r="F51" s="444"/>
      <c r="G51" s="445" t="s">
        <v>659</v>
      </c>
      <c r="L51" s="400"/>
      <c r="M51" s="383"/>
      <c r="O51" s="383"/>
      <c r="Q51" s="433"/>
      <c r="R51" s="443"/>
      <c r="S51" s="443"/>
      <c r="T51" s="403"/>
    </row>
    <row r="52" spans="1:20" ht="14.25" hidden="1" customHeight="1">
      <c r="G52" s="400"/>
      <c r="L52" s="400"/>
      <c r="M52" s="383"/>
      <c r="O52" s="383"/>
      <c r="Q52" s="433"/>
      <c r="R52" s="443"/>
      <c r="S52" s="443"/>
      <c r="T52" s="403"/>
    </row>
    <row r="53" spans="1:20" ht="14.25" hidden="1" customHeight="1">
      <c r="A53" s="383" t="s">
        <v>476</v>
      </c>
      <c r="B53" s="141"/>
      <c r="D53" s="383" t="s">
        <v>676</v>
      </c>
      <c r="F53" s="383" t="s">
        <v>477</v>
      </c>
      <c r="G53" s="383" t="s">
        <v>478</v>
      </c>
      <c r="L53" s="383"/>
      <c r="M53" s="383"/>
      <c r="O53" s="383"/>
      <c r="Q53" s="433"/>
      <c r="R53" s="443"/>
      <c r="S53" s="443"/>
      <c r="T53" s="403"/>
    </row>
    <row r="54" spans="1:20" ht="15" hidden="1" customHeight="1">
      <c r="A54" s="383" t="s">
        <v>679</v>
      </c>
      <c r="D54" s="383" t="s">
        <v>680</v>
      </c>
      <c r="E54" s="384"/>
      <c r="F54" s="383" t="s">
        <v>621</v>
      </c>
      <c r="G54" s="383" t="s">
        <v>622</v>
      </c>
      <c r="H54" s="384"/>
      <c r="I54" s="384"/>
      <c r="L54" s="383"/>
      <c r="M54" s="383"/>
      <c r="O54" s="383"/>
      <c r="Q54" s="433"/>
      <c r="R54" s="443"/>
      <c r="S54" s="443"/>
      <c r="T54" s="403"/>
    </row>
    <row r="55" spans="1:20" ht="22.5" hidden="1" customHeight="1">
      <c r="A55" s="247" t="s">
        <v>480</v>
      </c>
      <c r="B55" s="569" t="s">
        <v>623</v>
      </c>
      <c r="C55" s="569"/>
      <c r="D55" s="247" t="s">
        <v>624</v>
      </c>
      <c r="E55" s="247"/>
      <c r="F55" s="385" t="s">
        <v>246</v>
      </c>
      <c r="G55" s="385">
        <v>270</v>
      </c>
      <c r="H55" s="384"/>
      <c r="I55" s="384"/>
      <c r="J55" s="384"/>
      <c r="K55" s="384"/>
      <c r="L55" s="384"/>
      <c r="M55" s="383"/>
      <c r="O55" s="383"/>
      <c r="Q55" s="433"/>
      <c r="R55" s="443"/>
      <c r="S55" s="443"/>
      <c r="T55" s="403"/>
    </row>
    <row r="56" spans="1:20" ht="22.5" hidden="1" customHeight="1">
      <c r="A56" s="111" t="s">
        <v>479</v>
      </c>
      <c r="B56" s="568" t="s">
        <v>625</v>
      </c>
      <c r="C56" s="568"/>
      <c r="D56" s="111" t="s">
        <v>681</v>
      </c>
      <c r="E56" s="111"/>
      <c r="F56" s="110" t="s">
        <v>240</v>
      </c>
      <c r="G56" s="110">
        <v>65</v>
      </c>
      <c r="H56" s="384"/>
      <c r="I56" s="384"/>
      <c r="J56" s="384"/>
      <c r="K56" s="384"/>
      <c r="L56" s="384"/>
      <c r="M56" s="383"/>
      <c r="O56" s="383"/>
      <c r="Q56" s="433"/>
      <c r="R56" s="443"/>
      <c r="S56" s="443"/>
      <c r="T56" s="403"/>
    </row>
    <row r="57" spans="1:20" ht="22.5" hidden="1" customHeight="1">
      <c r="A57" s="111" t="s">
        <v>481</v>
      </c>
      <c r="B57" s="568" t="s">
        <v>626</v>
      </c>
      <c r="C57" s="568"/>
      <c r="D57" s="111" t="s">
        <v>682</v>
      </c>
      <c r="E57" s="111"/>
      <c r="F57" s="110" t="s">
        <v>241</v>
      </c>
      <c r="G57" s="110">
        <v>127</v>
      </c>
      <c r="H57" s="384"/>
      <c r="I57" s="384"/>
      <c r="J57" s="384"/>
      <c r="K57" s="384"/>
      <c r="L57" s="384"/>
      <c r="M57" s="383"/>
      <c r="O57" s="383"/>
      <c r="Q57" s="433"/>
      <c r="R57" s="443"/>
      <c r="S57" s="443"/>
      <c r="T57" s="403"/>
    </row>
    <row r="58" spans="1:20" ht="22.5" hidden="1" customHeight="1">
      <c r="A58" s="111" t="s">
        <v>619</v>
      </c>
      <c r="B58" s="568" t="s">
        <v>627</v>
      </c>
      <c r="C58" s="568"/>
      <c r="D58" s="111" t="s">
        <v>628</v>
      </c>
      <c r="E58" s="111"/>
      <c r="F58" s="110" t="s">
        <v>242</v>
      </c>
      <c r="G58" s="110">
        <v>175</v>
      </c>
      <c r="H58" s="384"/>
      <c r="I58" s="384"/>
      <c r="J58" s="384"/>
      <c r="K58" s="384"/>
      <c r="L58" s="384"/>
      <c r="M58" s="383"/>
      <c r="O58" s="383"/>
      <c r="Q58" s="433"/>
      <c r="R58" s="443"/>
      <c r="S58" s="443"/>
      <c r="T58" s="403"/>
    </row>
    <row r="59" spans="1:20" ht="22.5" hidden="1" customHeight="1">
      <c r="A59" s="111" t="s">
        <v>482</v>
      </c>
      <c r="B59" s="568" t="s">
        <v>629</v>
      </c>
      <c r="C59" s="568"/>
      <c r="D59" s="111" t="s">
        <v>683</v>
      </c>
      <c r="E59" s="111"/>
      <c r="F59" s="110" t="s">
        <v>243</v>
      </c>
      <c r="G59" s="110">
        <v>66</v>
      </c>
      <c r="H59" s="384"/>
      <c r="I59" s="384"/>
      <c r="J59" s="384"/>
      <c r="K59" s="384"/>
      <c r="L59" s="384"/>
      <c r="M59" s="383"/>
      <c r="O59" s="383"/>
      <c r="Q59" s="433"/>
      <c r="R59" s="443"/>
      <c r="S59" s="443"/>
      <c r="T59" s="403"/>
    </row>
    <row r="60" spans="1:20" ht="22.5" hidden="1" customHeight="1">
      <c r="A60" s="111" t="s">
        <v>483</v>
      </c>
      <c r="B60" s="568" t="s">
        <v>630</v>
      </c>
      <c r="C60" s="568"/>
      <c r="D60" s="111" t="s">
        <v>684</v>
      </c>
      <c r="E60" s="111"/>
      <c r="F60" s="110" t="s">
        <v>244</v>
      </c>
      <c r="G60" s="110">
        <v>75</v>
      </c>
      <c r="H60" s="384"/>
      <c r="I60" s="384"/>
      <c r="J60" s="384"/>
      <c r="K60" s="384"/>
      <c r="L60" s="384"/>
      <c r="M60" s="383"/>
      <c r="O60" s="383"/>
      <c r="Q60" s="433"/>
      <c r="R60" s="443"/>
      <c r="S60" s="443"/>
      <c r="T60" s="403"/>
    </row>
    <row r="61" spans="1:20" ht="22.5" hidden="1" customHeight="1">
      <c r="A61" s="112" t="s">
        <v>620</v>
      </c>
      <c r="B61" s="570" t="s">
        <v>685</v>
      </c>
      <c r="C61" s="570"/>
      <c r="D61" s="112" t="s">
        <v>684</v>
      </c>
      <c r="E61" s="112"/>
      <c r="F61" s="113" t="s">
        <v>245</v>
      </c>
      <c r="G61" s="113">
        <v>30</v>
      </c>
      <c r="H61" s="384"/>
      <c r="I61" s="384"/>
      <c r="J61" s="384"/>
      <c r="K61" s="384"/>
      <c r="L61" s="384"/>
      <c r="M61" s="383"/>
      <c r="O61" s="383"/>
      <c r="Q61" s="433"/>
      <c r="R61" s="443"/>
      <c r="S61" s="443"/>
      <c r="T61" s="403"/>
    </row>
    <row r="62" spans="1:20" ht="15" hidden="1" customHeight="1">
      <c r="A62" s="384"/>
      <c r="B62" s="384"/>
      <c r="C62" s="446"/>
      <c r="D62" s="384"/>
      <c r="E62" s="384"/>
      <c r="F62" s="384"/>
      <c r="G62" s="384"/>
      <c r="H62" s="384"/>
      <c r="I62" s="384"/>
      <c r="J62" s="384"/>
      <c r="K62" s="384"/>
      <c r="L62" s="384"/>
      <c r="M62" s="383"/>
      <c r="O62" s="383"/>
      <c r="Q62" s="433"/>
      <c r="R62" s="443"/>
      <c r="S62" s="443"/>
      <c r="T62" s="403"/>
    </row>
    <row r="63" spans="1:20" ht="15" hidden="1" customHeight="1">
      <c r="A63" s="384"/>
      <c r="E63" s="384"/>
      <c r="F63" s="384"/>
      <c r="G63" s="384"/>
      <c r="H63" s="384"/>
      <c r="I63" s="384"/>
      <c r="J63" s="384"/>
      <c r="K63" s="384"/>
      <c r="L63" s="384"/>
      <c r="M63" s="383"/>
      <c r="O63" s="383"/>
      <c r="Q63" s="433"/>
      <c r="R63" s="443"/>
      <c r="S63" s="443"/>
      <c r="T63" s="403"/>
    </row>
    <row r="64" spans="1:20" ht="15" hidden="1" customHeight="1">
      <c r="A64" s="384"/>
      <c r="B64" s="384"/>
      <c r="C64" s="446"/>
      <c r="D64" s="384"/>
      <c r="E64" s="384"/>
      <c r="F64" s="384"/>
      <c r="G64" s="384"/>
      <c r="H64" s="384"/>
      <c r="I64" s="384"/>
      <c r="J64" s="384"/>
      <c r="K64" s="384"/>
      <c r="L64" s="384"/>
      <c r="M64" s="383"/>
      <c r="O64" s="383"/>
      <c r="Q64" s="433"/>
      <c r="R64" s="443"/>
      <c r="S64" s="443"/>
      <c r="T64" s="403"/>
    </row>
    <row r="65" spans="1:25" ht="14.25" hidden="1" customHeight="1">
      <c r="E65" s="384"/>
      <c r="F65" s="384"/>
      <c r="G65" s="384"/>
      <c r="L65" s="383"/>
      <c r="M65" s="383"/>
      <c r="O65" s="383"/>
      <c r="Q65" s="433"/>
      <c r="R65" s="443"/>
      <c r="S65" s="443"/>
      <c r="T65" s="403"/>
    </row>
    <row r="66" spans="1:25" ht="14.25" hidden="1" customHeight="1">
      <c r="B66" s="384"/>
      <c r="C66" s="446"/>
      <c r="D66" s="384"/>
      <c r="E66" s="384"/>
      <c r="F66" s="384"/>
      <c r="G66" s="384"/>
      <c r="L66" s="400"/>
      <c r="M66" s="383"/>
      <c r="O66" s="383"/>
      <c r="Q66" s="433"/>
      <c r="R66" s="443"/>
      <c r="S66" s="443"/>
      <c r="T66" s="403"/>
    </row>
    <row r="67" spans="1:25" ht="14.25" hidden="1" customHeight="1">
      <c r="G67" s="400"/>
      <c r="L67" s="400"/>
      <c r="M67" s="383"/>
      <c r="O67" s="383"/>
      <c r="Q67" s="433"/>
      <c r="R67" s="443"/>
      <c r="S67" s="443"/>
      <c r="T67" s="403"/>
    </row>
    <row r="68" spans="1:25" ht="14.25" hidden="1" customHeight="1">
      <c r="G68" s="400"/>
      <c r="L68" s="400"/>
      <c r="M68" s="383"/>
      <c r="O68" s="383"/>
      <c r="T68" s="403"/>
    </row>
    <row r="69" spans="1:25" ht="16.5" customHeight="1">
      <c r="A69" s="386"/>
      <c r="B69" s="386"/>
      <c r="C69" s="387"/>
      <c r="D69" s="387"/>
      <c r="E69" s="387"/>
      <c r="F69" s="387"/>
      <c r="G69" s="388"/>
      <c r="H69" s="387"/>
      <c r="I69" s="387"/>
      <c r="J69" s="387"/>
      <c r="K69" s="387"/>
      <c r="L69" s="532" t="s">
        <v>748</v>
      </c>
      <c r="M69" s="389"/>
      <c r="N69" s="390"/>
      <c r="O69" s="390"/>
    </row>
    <row r="70" spans="1:25" ht="23.25" customHeight="1">
      <c r="A70" s="391" t="s">
        <v>660</v>
      </c>
      <c r="B70" s="392"/>
      <c r="O70" s="394"/>
    </row>
    <row r="71" spans="1:25" ht="11.25" customHeight="1">
      <c r="M71" s="383"/>
      <c r="O71" s="383"/>
      <c r="P71" s="394"/>
      <c r="S71" s="395"/>
    </row>
    <row r="72" spans="1:25" ht="23.25" customHeight="1" thickBot="1">
      <c r="A72" s="396" t="s">
        <v>661</v>
      </c>
      <c r="B72" s="397"/>
      <c r="C72" s="398"/>
      <c r="D72" s="398"/>
      <c r="E72" s="398"/>
      <c r="F72" s="398"/>
      <c r="G72" s="399"/>
      <c r="H72" s="398"/>
      <c r="I72" s="398"/>
      <c r="J72" s="398"/>
      <c r="K72" s="398"/>
      <c r="L72" s="399"/>
      <c r="M72" s="383"/>
      <c r="O72" s="394"/>
      <c r="P72" s="394"/>
      <c r="Q72" s="394"/>
      <c r="R72" s="394"/>
      <c r="S72" s="411"/>
      <c r="T72" s="394"/>
      <c r="U72" s="394"/>
      <c r="V72" s="394"/>
      <c r="W72" s="394"/>
      <c r="X72" s="394"/>
      <c r="Y72" s="394"/>
    </row>
    <row r="73" spans="1:25" ht="17.25" customHeight="1">
      <c r="G73" s="400"/>
      <c r="L73" s="401"/>
      <c r="M73" s="383"/>
      <c r="O73" s="384"/>
      <c r="P73" s="384"/>
      <c r="Q73" s="384"/>
      <c r="R73" s="384"/>
      <c r="S73" s="384"/>
      <c r="T73" s="384"/>
      <c r="U73" s="384"/>
      <c r="V73" s="384"/>
      <c r="W73" s="384"/>
      <c r="X73" s="384"/>
      <c r="Y73" s="394"/>
    </row>
    <row r="74" spans="1:25" ht="17.25" customHeight="1">
      <c r="A74" s="404"/>
      <c r="B74" s="404"/>
      <c r="C74" s="405"/>
      <c r="D74" s="406" t="s">
        <v>22</v>
      </c>
      <c r="E74" s="406" t="s">
        <v>21</v>
      </c>
      <c r="F74" s="405" t="s">
        <v>24</v>
      </c>
      <c r="G74" s="405" t="s">
        <v>33</v>
      </c>
      <c r="H74" s="405" t="s">
        <v>32</v>
      </c>
      <c r="I74" s="405" t="s">
        <v>31</v>
      </c>
      <c r="J74" s="405" t="s">
        <v>30</v>
      </c>
      <c r="K74" s="405" t="s">
        <v>19</v>
      </c>
      <c r="L74" s="407" t="s">
        <v>23</v>
      </c>
      <c r="M74" s="383"/>
      <c r="O74" s="384"/>
      <c r="P74" s="278"/>
      <c r="Q74" s="278"/>
      <c r="R74" s="278"/>
      <c r="S74" s="278"/>
      <c r="T74" s="278"/>
      <c r="U74" s="278"/>
      <c r="V74" s="278"/>
      <c r="W74" s="278"/>
      <c r="X74" s="278"/>
      <c r="Y74" s="394"/>
    </row>
    <row r="75" spans="1:25" ht="18" customHeight="1">
      <c r="A75" s="108" t="s">
        <v>231</v>
      </c>
      <c r="B75" s="108" t="s">
        <v>662</v>
      </c>
      <c r="C75" s="408" t="s">
        <v>635</v>
      </c>
      <c r="D75" s="409">
        <v>29413</v>
      </c>
      <c r="E75" s="409">
        <v>26538</v>
      </c>
      <c r="F75" s="409">
        <v>25224</v>
      </c>
      <c r="G75" s="409">
        <v>27115</v>
      </c>
      <c r="H75" s="409">
        <v>30514</v>
      </c>
      <c r="I75" s="409">
        <v>32424</v>
      </c>
      <c r="J75" s="409">
        <v>36757</v>
      </c>
      <c r="K75" s="409">
        <v>38903</v>
      </c>
      <c r="L75" s="410">
        <v>43428</v>
      </c>
      <c r="M75" s="383"/>
      <c r="N75" s="383">
        <v>52600</v>
      </c>
      <c r="O75" s="394"/>
      <c r="P75" s="394"/>
      <c r="Q75" s="394"/>
      <c r="R75" s="394"/>
      <c r="S75" s="411"/>
      <c r="T75" s="394"/>
      <c r="U75" s="394"/>
      <c r="V75" s="394"/>
      <c r="W75" s="394"/>
      <c r="X75" s="394"/>
      <c r="Y75" s="394"/>
    </row>
    <row r="76" spans="1:25" ht="17.25" customHeight="1">
      <c r="D76" s="321"/>
      <c r="E76" s="321"/>
      <c r="G76" s="400"/>
      <c r="L76" s="401"/>
      <c r="M76" s="383"/>
      <c r="O76" s="383"/>
      <c r="P76" s="402"/>
      <c r="Q76" s="403"/>
      <c r="R76" s="403"/>
      <c r="S76" s="403"/>
      <c r="T76" s="403"/>
    </row>
    <row r="77" spans="1:25" ht="24" customHeight="1">
      <c r="A77" s="413"/>
      <c r="B77" s="413"/>
      <c r="C77" s="414"/>
      <c r="D77" s="415" t="s">
        <v>22</v>
      </c>
      <c r="E77" s="415" t="s">
        <v>21</v>
      </c>
      <c r="F77" s="414" t="s">
        <v>24</v>
      </c>
      <c r="G77" s="414" t="s">
        <v>33</v>
      </c>
      <c r="H77" s="414" t="s">
        <v>32</v>
      </c>
      <c r="I77" s="414" t="s">
        <v>31</v>
      </c>
      <c r="J77" s="414" t="s">
        <v>30</v>
      </c>
      <c r="K77" s="414" t="s">
        <v>19</v>
      </c>
      <c r="L77" s="416" t="s">
        <v>54</v>
      </c>
      <c r="M77" s="383"/>
      <c r="O77" s="383"/>
      <c r="P77" s="402"/>
      <c r="Q77" s="403"/>
      <c r="R77" s="403"/>
      <c r="S77" s="403"/>
      <c r="T77" s="403"/>
    </row>
    <row r="78" spans="1:25" ht="17.25" customHeight="1">
      <c r="A78" s="417" t="s">
        <v>82</v>
      </c>
      <c r="B78" s="417" t="s">
        <v>644</v>
      </c>
      <c r="C78" s="419" t="s">
        <v>645</v>
      </c>
      <c r="D78" s="417"/>
      <c r="E78" s="417"/>
      <c r="F78" s="417"/>
      <c r="G78" s="417"/>
      <c r="H78" s="417"/>
      <c r="I78" s="417"/>
      <c r="J78" s="417"/>
      <c r="K78" s="417"/>
      <c r="L78" s="163"/>
      <c r="M78" s="383"/>
      <c r="O78" s="383"/>
      <c r="P78" s="402"/>
      <c r="Q78" s="403"/>
      <c r="R78" s="403"/>
      <c r="S78" s="403"/>
      <c r="T78" s="403"/>
    </row>
    <row r="79" spans="1:25" ht="17.25" customHeight="1">
      <c r="A79" s="493" t="s">
        <v>89</v>
      </c>
      <c r="B79" s="493" t="s">
        <v>663</v>
      </c>
      <c r="C79" s="111"/>
      <c r="D79" s="420">
        <v>9.6999999999999993</v>
      </c>
      <c r="E79" s="420">
        <v>9.6999999999999993</v>
      </c>
      <c r="F79" s="420">
        <v>10.9</v>
      </c>
      <c r="G79" s="420">
        <v>11.3</v>
      </c>
      <c r="H79" s="420">
        <v>10.7</v>
      </c>
      <c r="I79" s="420">
        <v>11.2</v>
      </c>
      <c r="J79" s="420">
        <v>11.4</v>
      </c>
      <c r="K79" s="420">
        <v>11.6</v>
      </c>
      <c r="L79" s="422">
        <v>11.4</v>
      </c>
      <c r="M79" s="383"/>
      <c r="O79" s="383"/>
      <c r="P79" s="402"/>
      <c r="Q79" s="403"/>
      <c r="R79" s="403"/>
      <c r="S79" s="403"/>
      <c r="T79" s="403"/>
    </row>
    <row r="80" spans="1:25" ht="17.25" customHeight="1">
      <c r="A80" s="423" t="s">
        <v>90</v>
      </c>
      <c r="B80" s="424" t="s">
        <v>664</v>
      </c>
      <c r="C80" s="111"/>
      <c r="D80" s="111">
        <v>9.4</v>
      </c>
      <c r="E80" s="111">
        <v>9.4</v>
      </c>
      <c r="F80" s="111">
        <v>9.9</v>
      </c>
      <c r="G80" s="111">
        <v>10.1</v>
      </c>
      <c r="H80" s="111">
        <v>10.3</v>
      </c>
      <c r="I80" s="111">
        <v>10.9</v>
      </c>
      <c r="J80" s="111">
        <v>11.1</v>
      </c>
      <c r="K80" s="111">
        <v>11.3</v>
      </c>
      <c r="L80" s="134">
        <v>11.1</v>
      </c>
      <c r="M80" s="383"/>
      <c r="O80" s="383"/>
      <c r="P80" s="402"/>
      <c r="Q80" s="403"/>
      <c r="R80" s="403"/>
      <c r="S80" s="403"/>
      <c r="T80" s="403"/>
    </row>
    <row r="81" spans="1:20" ht="23.25" customHeight="1">
      <c r="A81" s="426" t="s">
        <v>91</v>
      </c>
      <c r="B81" s="427" t="s">
        <v>665</v>
      </c>
      <c r="C81" s="112"/>
      <c r="D81" s="112">
        <v>11.6</v>
      </c>
      <c r="E81" s="112">
        <v>11.8</v>
      </c>
      <c r="F81" s="112">
        <v>14.6</v>
      </c>
      <c r="G81" s="112">
        <v>12.2</v>
      </c>
      <c r="H81" s="428">
        <v>14</v>
      </c>
      <c r="I81" s="112">
        <v>14.4</v>
      </c>
      <c r="J81" s="112">
        <v>14.9</v>
      </c>
      <c r="K81" s="112">
        <v>15.2</v>
      </c>
      <c r="L81" s="135">
        <v>16.600000000000001</v>
      </c>
      <c r="M81" s="383"/>
      <c r="O81" s="383"/>
      <c r="P81" s="402"/>
      <c r="Q81" s="403"/>
      <c r="R81" s="403"/>
      <c r="S81" s="403"/>
      <c r="T81" s="403"/>
    </row>
    <row r="82" spans="1:20" ht="17.25" customHeight="1">
      <c r="A82" s="417" t="s">
        <v>88</v>
      </c>
      <c r="B82" s="417" t="s">
        <v>650</v>
      </c>
      <c r="C82" s="417" t="s">
        <v>651</v>
      </c>
      <c r="D82" s="417"/>
      <c r="E82" s="417"/>
      <c r="F82" s="417"/>
      <c r="G82" s="417"/>
      <c r="H82" s="417"/>
      <c r="I82" s="417"/>
      <c r="J82" s="417"/>
      <c r="K82" s="417"/>
      <c r="L82" s="163"/>
      <c r="M82" s="383"/>
      <c r="O82" s="383"/>
      <c r="P82" s="402"/>
      <c r="Q82" s="403"/>
      <c r="R82" s="403"/>
      <c r="S82" s="403"/>
      <c r="T82" s="403"/>
    </row>
    <row r="83" spans="1:20" ht="17.25" customHeight="1">
      <c r="A83" s="493" t="s">
        <v>89</v>
      </c>
      <c r="B83" s="493" t="s">
        <v>663</v>
      </c>
      <c r="C83" s="111"/>
      <c r="D83" s="420">
        <v>53.2</v>
      </c>
      <c r="E83" s="421">
        <v>52</v>
      </c>
      <c r="F83" s="420">
        <v>54.8</v>
      </c>
      <c r="G83" s="420">
        <v>57.1</v>
      </c>
      <c r="H83" s="420">
        <v>53.2</v>
      </c>
      <c r="I83" s="420">
        <v>55.8</v>
      </c>
      <c r="J83" s="420">
        <v>53.1</v>
      </c>
      <c r="K83" s="420">
        <v>52.3</v>
      </c>
      <c r="L83" s="422">
        <v>50.5</v>
      </c>
      <c r="M83" s="383"/>
      <c r="O83" s="383"/>
      <c r="P83" s="402"/>
      <c r="Q83" s="403"/>
      <c r="R83" s="403"/>
      <c r="S83" s="403"/>
      <c r="T83" s="403"/>
    </row>
    <row r="84" spans="1:20" ht="17.25" customHeight="1">
      <c r="A84" s="423" t="s">
        <v>90</v>
      </c>
      <c r="B84" s="424" t="s">
        <v>664</v>
      </c>
      <c r="C84" s="111"/>
      <c r="D84" s="111">
        <v>49.4</v>
      </c>
      <c r="E84" s="111">
        <v>50.8</v>
      </c>
      <c r="F84" s="115">
        <v>54</v>
      </c>
      <c r="G84" s="111">
        <v>56.9</v>
      </c>
      <c r="H84" s="111">
        <v>52.3</v>
      </c>
      <c r="I84" s="111">
        <v>54.5</v>
      </c>
      <c r="J84" s="111">
        <v>52.8</v>
      </c>
      <c r="K84" s="111">
        <v>52.1</v>
      </c>
      <c r="L84" s="134">
        <v>50.1</v>
      </c>
      <c r="M84" s="383"/>
      <c r="O84" s="383"/>
      <c r="P84" s="402"/>
      <c r="Q84" s="403"/>
      <c r="R84" s="403"/>
      <c r="S84" s="403"/>
      <c r="T84" s="403"/>
    </row>
    <row r="85" spans="1:20" ht="23.25" customHeight="1">
      <c r="A85" s="426" t="s">
        <v>91</v>
      </c>
      <c r="B85" s="427" t="s">
        <v>665</v>
      </c>
      <c r="C85" s="112"/>
      <c r="D85" s="112">
        <v>82.3</v>
      </c>
      <c r="E85" s="112">
        <v>65.099999999999994</v>
      </c>
      <c r="F85" s="112">
        <v>60.9</v>
      </c>
      <c r="G85" s="112">
        <v>57.8</v>
      </c>
      <c r="H85" s="112">
        <v>61.7</v>
      </c>
      <c r="I85" s="112">
        <v>68.7</v>
      </c>
      <c r="J85" s="112">
        <v>57.8</v>
      </c>
      <c r="K85" s="112">
        <v>54.2</v>
      </c>
      <c r="L85" s="135">
        <v>56.7</v>
      </c>
      <c r="M85" s="383"/>
      <c r="O85" s="383"/>
      <c r="P85" s="402"/>
      <c r="Q85" s="403"/>
      <c r="R85" s="403"/>
      <c r="S85" s="403"/>
      <c r="T85" s="403"/>
    </row>
    <row r="86" spans="1:20" ht="27" customHeight="1">
      <c r="A86" s="447"/>
      <c r="B86" s="447"/>
      <c r="C86" s="447"/>
      <c r="D86" s="447"/>
      <c r="E86" s="447"/>
      <c r="F86" s="447"/>
      <c r="G86" s="448"/>
      <c r="H86" s="447"/>
      <c r="I86" s="447"/>
      <c r="J86" s="447"/>
      <c r="K86" s="447"/>
      <c r="L86" s="448"/>
      <c r="P86" s="434"/>
      <c r="Q86" s="434"/>
      <c r="R86" s="403"/>
    </row>
    <row r="87" spans="1:20" ht="14.1" customHeight="1">
      <c r="A87" s="449" t="s">
        <v>17</v>
      </c>
      <c r="B87" s="403"/>
      <c r="C87" s="403"/>
      <c r="D87" s="403"/>
      <c r="E87" s="403"/>
      <c r="F87" s="403"/>
      <c r="G87" s="400"/>
      <c r="H87" s="403"/>
      <c r="I87" s="403"/>
      <c r="J87" s="403"/>
      <c r="K87" s="403"/>
      <c r="L87" s="400"/>
    </row>
    <row r="88" spans="1:20" ht="21" customHeight="1">
      <c r="A88" s="449" t="s">
        <v>666</v>
      </c>
      <c r="B88" s="413"/>
      <c r="C88" s="414"/>
      <c r="D88" s="414"/>
      <c r="E88" s="414"/>
      <c r="F88" s="414" t="s">
        <v>232</v>
      </c>
      <c r="G88" s="414" t="s">
        <v>33</v>
      </c>
      <c r="H88" s="414" t="s">
        <v>32</v>
      </c>
      <c r="I88" s="414" t="s">
        <v>31</v>
      </c>
      <c r="J88" s="414" t="s">
        <v>30</v>
      </c>
      <c r="K88" s="414" t="s">
        <v>19</v>
      </c>
      <c r="L88" s="416" t="s">
        <v>54</v>
      </c>
      <c r="M88" s="383"/>
      <c r="O88" s="383"/>
      <c r="R88" s="403"/>
      <c r="S88" s="403"/>
      <c r="T88" s="403"/>
    </row>
    <row r="89" spans="1:20" ht="17.25" customHeight="1">
      <c r="A89" s="571" t="s">
        <v>667</v>
      </c>
      <c r="B89" s="573" t="s">
        <v>92</v>
      </c>
      <c r="C89" s="573"/>
      <c r="D89" s="569" t="s">
        <v>668</v>
      </c>
      <c r="E89" s="569"/>
      <c r="F89" s="450">
        <v>268046</v>
      </c>
      <c r="G89" s="450">
        <v>292478</v>
      </c>
      <c r="H89" s="450">
        <v>331676</v>
      </c>
      <c r="I89" s="450">
        <v>376760</v>
      </c>
      <c r="J89" s="450">
        <v>418382</v>
      </c>
      <c r="K89" s="450">
        <v>452401</v>
      </c>
      <c r="L89" s="136">
        <v>490145</v>
      </c>
    </row>
    <row r="90" spans="1:20" ht="17.25" customHeight="1">
      <c r="A90" s="572"/>
      <c r="B90" s="574" t="s">
        <v>93</v>
      </c>
      <c r="C90" s="574"/>
      <c r="D90" s="570" t="s">
        <v>669</v>
      </c>
      <c r="E90" s="570"/>
      <c r="F90" s="451">
        <v>0.96699999999999997</v>
      </c>
      <c r="G90" s="451">
        <v>0.97499999999999998</v>
      </c>
      <c r="H90" s="451">
        <v>0.97699999999999998</v>
      </c>
      <c r="I90" s="451">
        <v>0.97199999999999998</v>
      </c>
      <c r="J90" s="451">
        <v>0.97599999999999998</v>
      </c>
      <c r="K90" s="451">
        <v>0.97499999999999998</v>
      </c>
      <c r="L90" s="452">
        <v>0.97199999999999998</v>
      </c>
      <c r="M90" s="383"/>
      <c r="N90" s="321"/>
      <c r="O90" s="403"/>
    </row>
    <row r="91" spans="1:20" ht="17.25" customHeight="1">
      <c r="A91" s="571" t="s">
        <v>670</v>
      </c>
      <c r="B91" s="573" t="s">
        <v>92</v>
      </c>
      <c r="C91" s="573"/>
      <c r="D91" s="569" t="s">
        <v>668</v>
      </c>
      <c r="E91" s="569"/>
      <c r="F91" s="450">
        <v>13596</v>
      </c>
      <c r="G91" s="450">
        <v>14108</v>
      </c>
      <c r="H91" s="450">
        <v>14392</v>
      </c>
      <c r="I91" s="450">
        <v>15018</v>
      </c>
      <c r="J91" s="450">
        <v>17133</v>
      </c>
      <c r="K91" s="450">
        <v>18941</v>
      </c>
      <c r="L91" s="136">
        <v>20063</v>
      </c>
    </row>
    <row r="92" spans="1:20" ht="17.25" customHeight="1">
      <c r="A92" s="572"/>
      <c r="B92" s="574" t="s">
        <v>93</v>
      </c>
      <c r="C92" s="574"/>
      <c r="D92" s="570" t="s">
        <v>669</v>
      </c>
      <c r="E92" s="570"/>
      <c r="F92" s="451">
        <v>0.94799999999999995</v>
      </c>
      <c r="G92" s="451">
        <v>0.95799999999999996</v>
      </c>
      <c r="H92" s="451">
        <v>0.95199999999999996</v>
      </c>
      <c r="I92" s="451">
        <v>0.95799999999999996</v>
      </c>
      <c r="J92" s="451">
        <v>0.94899999999999995</v>
      </c>
      <c r="K92" s="451">
        <v>0.95299999999999996</v>
      </c>
      <c r="L92" s="452">
        <v>0.95099999999999996</v>
      </c>
      <c r="M92" s="383"/>
      <c r="N92" s="321"/>
      <c r="O92" s="403"/>
    </row>
    <row r="93" spans="1:20" ht="24.75" customHeight="1">
      <c r="A93" s="576" t="s">
        <v>671</v>
      </c>
      <c r="B93" s="579" t="s">
        <v>92</v>
      </c>
      <c r="C93" s="579"/>
      <c r="D93" s="580" t="s">
        <v>668</v>
      </c>
      <c r="E93" s="580"/>
      <c r="F93" s="450">
        <v>281642</v>
      </c>
      <c r="G93" s="450">
        <v>306586</v>
      </c>
      <c r="H93" s="450">
        <v>346068</v>
      </c>
      <c r="I93" s="450">
        <v>391778</v>
      </c>
      <c r="J93" s="450">
        <v>435515</v>
      </c>
      <c r="K93" s="450">
        <v>471342</v>
      </c>
      <c r="L93" s="453">
        <v>510208</v>
      </c>
    </row>
    <row r="94" spans="1:20" ht="24.75" customHeight="1">
      <c r="A94" s="577"/>
      <c r="B94" s="581" t="s">
        <v>95</v>
      </c>
      <c r="C94" s="581"/>
      <c r="D94" s="568" t="s">
        <v>672</v>
      </c>
      <c r="E94" s="568"/>
      <c r="F94" s="454">
        <v>237934</v>
      </c>
      <c r="G94" s="454">
        <v>265219</v>
      </c>
      <c r="H94" s="454">
        <v>305808</v>
      </c>
      <c r="I94" s="454">
        <v>352341</v>
      </c>
      <c r="J94" s="454">
        <v>397282</v>
      </c>
      <c r="K94" s="454">
        <v>433628</v>
      </c>
      <c r="L94" s="130">
        <v>471845</v>
      </c>
    </row>
    <row r="95" spans="1:20" ht="24.75" customHeight="1">
      <c r="A95" s="578"/>
      <c r="B95" s="574" t="s">
        <v>486</v>
      </c>
      <c r="C95" s="574"/>
      <c r="D95" s="570" t="s">
        <v>669</v>
      </c>
      <c r="E95" s="570"/>
      <c r="F95" s="451">
        <v>0.96599999999999997</v>
      </c>
      <c r="G95" s="451">
        <v>0.97399999999999998</v>
      </c>
      <c r="H95" s="451">
        <v>0.97599999999999998</v>
      </c>
      <c r="I95" s="451">
        <v>0.97199999999999998</v>
      </c>
      <c r="J95" s="451">
        <v>0.97499999999999998</v>
      </c>
      <c r="K95" s="451">
        <v>0.97399999999999998</v>
      </c>
      <c r="L95" s="452">
        <v>0.97099999999999997</v>
      </c>
      <c r="M95" s="383"/>
      <c r="N95" s="321"/>
      <c r="O95" s="403"/>
    </row>
    <row r="96" spans="1:20" s="321" customFormat="1" ht="24.75" hidden="1" customHeight="1">
      <c r="A96" s="455"/>
      <c r="B96" s="456"/>
      <c r="C96" s="456"/>
      <c r="D96" s="457"/>
      <c r="E96" s="457"/>
      <c r="F96" s="458"/>
      <c r="G96" s="458"/>
      <c r="H96" s="458"/>
      <c r="I96" s="458"/>
      <c r="J96" s="458"/>
      <c r="K96" s="458"/>
      <c r="L96" s="458"/>
      <c r="O96" s="394"/>
    </row>
    <row r="97" spans="1:18" ht="14.1" hidden="1" customHeight="1">
      <c r="A97" s="383" t="s">
        <v>76</v>
      </c>
      <c r="B97" s="403"/>
      <c r="C97" s="403"/>
      <c r="D97" s="403"/>
      <c r="E97" s="403"/>
      <c r="F97" s="321" t="s">
        <v>485</v>
      </c>
      <c r="G97" s="321"/>
      <c r="H97" s="394"/>
      <c r="I97" s="403"/>
      <c r="J97" s="403"/>
      <c r="K97" s="403"/>
      <c r="L97" s="400"/>
      <c r="P97" s="434" t="s">
        <v>673</v>
      </c>
      <c r="Q97" s="434"/>
      <c r="R97" s="403"/>
    </row>
    <row r="98" spans="1:18" ht="14.1" hidden="1" customHeight="1">
      <c r="A98" s="383" t="s">
        <v>653</v>
      </c>
      <c r="B98" s="403"/>
      <c r="C98" s="403"/>
      <c r="D98" s="403"/>
      <c r="E98" s="403"/>
      <c r="F98" s="383" t="s">
        <v>674</v>
      </c>
      <c r="G98" s="383"/>
      <c r="H98" s="403"/>
      <c r="I98" s="403"/>
      <c r="J98" s="403"/>
      <c r="K98" s="403"/>
      <c r="L98" s="400"/>
      <c r="P98" s="435" t="s">
        <v>230</v>
      </c>
      <c r="Q98" s="436" t="s">
        <v>23</v>
      </c>
      <c r="R98" s="436" t="s">
        <v>18</v>
      </c>
    </row>
    <row r="99" spans="1:18" ht="14.1" hidden="1" customHeight="1">
      <c r="A99" s="403"/>
      <c r="B99" s="403"/>
      <c r="C99" s="403"/>
      <c r="D99" s="403"/>
      <c r="E99" s="403"/>
      <c r="F99" s="403"/>
      <c r="G99" s="400"/>
      <c r="H99" s="403"/>
      <c r="I99" s="403"/>
      <c r="J99" s="403"/>
      <c r="K99" s="403"/>
      <c r="L99" s="400"/>
      <c r="P99" s="437" t="s">
        <v>686</v>
      </c>
      <c r="Q99" s="438">
        <v>0.42599999999999999</v>
      </c>
      <c r="R99" s="438">
        <v>0.42499999999999999</v>
      </c>
    </row>
    <row r="100" spans="1:18" ht="14.1" hidden="1" customHeight="1">
      <c r="A100" s="403"/>
      <c r="B100" s="403"/>
      <c r="C100" s="403"/>
      <c r="D100" s="403"/>
      <c r="E100" s="403"/>
      <c r="F100" s="403"/>
      <c r="G100" s="400"/>
      <c r="H100" s="403"/>
      <c r="I100" s="403"/>
      <c r="J100" s="403"/>
      <c r="K100" s="403"/>
      <c r="L100" s="400"/>
      <c r="P100" s="437" t="s">
        <v>687</v>
      </c>
      <c r="Q100" s="438">
        <v>0.16</v>
      </c>
      <c r="R100" s="438">
        <v>0.159</v>
      </c>
    </row>
    <row r="101" spans="1:18" ht="14.1" hidden="1" customHeight="1">
      <c r="A101" s="403"/>
      <c r="B101" s="403"/>
      <c r="C101" s="403"/>
      <c r="D101" s="403"/>
      <c r="E101" s="403"/>
      <c r="F101" s="403"/>
      <c r="G101" s="400"/>
      <c r="H101" s="403"/>
      <c r="I101" s="403"/>
      <c r="J101" s="403"/>
      <c r="K101" s="403"/>
      <c r="L101" s="400"/>
      <c r="P101" s="437" t="s">
        <v>688</v>
      </c>
      <c r="Q101" s="438">
        <v>0.28399999999999997</v>
      </c>
      <c r="R101" s="438">
        <v>0.28399999999999997</v>
      </c>
    </row>
    <row r="102" spans="1:18" ht="14.1" hidden="1" customHeight="1">
      <c r="A102" s="403"/>
      <c r="B102" s="403"/>
      <c r="C102" s="403"/>
      <c r="D102" s="403"/>
      <c r="E102" s="403"/>
      <c r="F102" s="403"/>
      <c r="G102" s="400"/>
      <c r="H102" s="403"/>
      <c r="I102" s="403"/>
      <c r="J102" s="403"/>
      <c r="K102" s="403"/>
      <c r="L102" s="400"/>
      <c r="P102" s="439" t="s">
        <v>658</v>
      </c>
      <c r="Q102" s="440">
        <f>1-Q99-Q100-Q101</f>
        <v>0.13000000000000006</v>
      </c>
      <c r="R102" s="440">
        <f>1-R99-R100-R101</f>
        <v>0.13199999999999995</v>
      </c>
    </row>
    <row r="103" spans="1:18" ht="14.1" hidden="1" customHeight="1">
      <c r="A103" s="403"/>
      <c r="B103" s="403"/>
      <c r="C103" s="403"/>
      <c r="D103" s="403"/>
      <c r="E103" s="403"/>
      <c r="F103" s="403"/>
      <c r="G103" s="400"/>
      <c r="H103" s="403"/>
      <c r="I103" s="403"/>
      <c r="J103" s="403"/>
      <c r="K103" s="403"/>
      <c r="L103" s="400"/>
      <c r="Q103" s="459"/>
      <c r="R103" s="459"/>
    </row>
    <row r="104" spans="1:18" ht="14.1" hidden="1" customHeight="1">
      <c r="A104" s="403"/>
      <c r="B104" s="403"/>
      <c r="C104" s="403"/>
      <c r="D104" s="403"/>
      <c r="E104" s="403"/>
      <c r="F104" s="403"/>
      <c r="G104" s="400"/>
      <c r="H104" s="403"/>
      <c r="I104" s="403"/>
      <c r="J104" s="403"/>
      <c r="K104" s="403"/>
      <c r="L104" s="400"/>
      <c r="Q104" s="459"/>
      <c r="R104" s="459"/>
    </row>
    <row r="105" spans="1:18" ht="14.1" hidden="1" customHeight="1">
      <c r="A105" s="403"/>
      <c r="B105" s="403"/>
      <c r="C105" s="403"/>
      <c r="D105" s="403"/>
      <c r="E105" s="403"/>
      <c r="F105" s="403"/>
      <c r="G105" s="400"/>
      <c r="H105" s="403"/>
      <c r="I105" s="403"/>
      <c r="J105" s="403"/>
      <c r="K105" s="403"/>
      <c r="L105" s="400"/>
      <c r="Q105" s="459"/>
      <c r="R105" s="459"/>
    </row>
    <row r="106" spans="1:18" ht="14.1" hidden="1" customHeight="1">
      <c r="A106" s="403"/>
      <c r="B106" s="403"/>
      <c r="C106" s="403"/>
      <c r="D106" s="403"/>
      <c r="E106" s="403"/>
      <c r="F106" s="403"/>
      <c r="G106" s="400"/>
      <c r="H106" s="403"/>
      <c r="I106" s="403"/>
      <c r="J106" s="403"/>
      <c r="K106" s="403"/>
      <c r="L106" s="400"/>
      <c r="Q106" s="459"/>
      <c r="R106" s="459"/>
    </row>
    <row r="107" spans="1:18" ht="14.1" hidden="1" customHeight="1">
      <c r="A107" s="403"/>
      <c r="B107" s="403"/>
      <c r="C107" s="403"/>
      <c r="D107" s="403"/>
      <c r="E107" s="403"/>
      <c r="F107" s="403"/>
      <c r="G107" s="400"/>
      <c r="H107" s="403"/>
      <c r="I107" s="403"/>
      <c r="J107" s="403"/>
      <c r="K107" s="403"/>
      <c r="L107" s="400"/>
      <c r="Q107" s="459"/>
      <c r="R107" s="459"/>
    </row>
    <row r="108" spans="1:18" ht="14.1" hidden="1" customHeight="1">
      <c r="A108" s="403"/>
      <c r="B108" s="403"/>
      <c r="C108" s="403"/>
      <c r="D108" s="403"/>
      <c r="E108" s="403"/>
      <c r="F108" s="403"/>
      <c r="G108" s="400"/>
      <c r="H108" s="403"/>
      <c r="I108" s="403"/>
      <c r="J108" s="403"/>
      <c r="K108" s="403"/>
      <c r="L108" s="400"/>
      <c r="Q108" s="459"/>
      <c r="R108" s="459"/>
    </row>
    <row r="109" spans="1:18" ht="14.1" hidden="1" customHeight="1">
      <c r="A109" s="403"/>
      <c r="B109" s="403"/>
      <c r="C109" s="403"/>
      <c r="D109" s="403"/>
      <c r="E109" s="403"/>
      <c r="F109" s="403"/>
      <c r="G109" s="400"/>
      <c r="H109" s="403"/>
      <c r="I109" s="403"/>
      <c r="J109" s="403"/>
      <c r="K109" s="403"/>
      <c r="L109" s="400"/>
      <c r="Q109" s="459"/>
      <c r="R109" s="459"/>
    </row>
    <row r="110" spans="1:18" ht="14.1" hidden="1" customHeight="1">
      <c r="A110" s="403"/>
      <c r="B110" s="403"/>
      <c r="C110" s="403"/>
      <c r="D110" s="403"/>
      <c r="E110" s="403"/>
      <c r="F110" s="403"/>
      <c r="G110" s="400"/>
      <c r="H110" s="403"/>
      <c r="I110" s="403"/>
      <c r="J110" s="403"/>
      <c r="K110" s="403"/>
      <c r="L110" s="400"/>
      <c r="Q110" s="459"/>
      <c r="R110" s="459"/>
    </row>
    <row r="111" spans="1:18" ht="14.1" hidden="1" customHeight="1">
      <c r="A111" s="403"/>
      <c r="B111" s="403"/>
      <c r="C111" s="403"/>
      <c r="D111" s="403"/>
      <c r="E111" s="403"/>
      <c r="F111" s="383" t="s">
        <v>690</v>
      </c>
      <c r="G111" s="432"/>
      <c r="H111" s="394"/>
      <c r="I111" s="403"/>
      <c r="J111" s="403"/>
      <c r="K111" s="403"/>
      <c r="L111" s="400"/>
      <c r="Q111" s="459"/>
      <c r="R111" s="459"/>
    </row>
    <row r="112" spans="1:18" ht="14.1" hidden="1" customHeight="1">
      <c r="A112" s="321" t="s">
        <v>484</v>
      </c>
      <c r="B112" s="403"/>
      <c r="C112" s="403"/>
      <c r="D112" s="403"/>
      <c r="E112" s="403"/>
      <c r="F112" s="383" t="s">
        <v>675</v>
      </c>
      <c r="G112" s="400"/>
      <c r="H112" s="403"/>
      <c r="I112" s="403"/>
      <c r="J112" s="403"/>
      <c r="K112" s="403"/>
      <c r="L112" s="400"/>
      <c r="Q112" s="459" t="s">
        <v>233</v>
      </c>
      <c r="R112" s="459" t="s">
        <v>201</v>
      </c>
    </row>
    <row r="113" spans="1:18" ht="14.1" hidden="1" customHeight="1">
      <c r="A113" s="321" t="s">
        <v>496</v>
      </c>
      <c r="F113" s="383" t="s">
        <v>689</v>
      </c>
      <c r="P113" s="383" t="s">
        <v>198</v>
      </c>
      <c r="Q113" s="460">
        <v>0.66100000000000003</v>
      </c>
      <c r="R113" s="460">
        <v>0.71499999999999997</v>
      </c>
    </row>
    <row r="114" spans="1:18" ht="14.1" hidden="1" customHeight="1">
      <c r="P114" s="383" t="s">
        <v>199</v>
      </c>
      <c r="Q114" s="460">
        <v>0.309</v>
      </c>
      <c r="R114" s="460">
        <v>0.27100000000000002</v>
      </c>
    </row>
    <row r="115" spans="1:18" ht="14.1" hidden="1" customHeight="1">
      <c r="P115" s="383" t="s">
        <v>200</v>
      </c>
      <c r="Q115" s="460">
        <v>0.03</v>
      </c>
      <c r="R115" s="460">
        <v>1.4E-2</v>
      </c>
    </row>
    <row r="116" spans="1:18" ht="14.1" hidden="1" customHeight="1">
      <c r="Q116" s="460"/>
    </row>
    <row r="117" spans="1:18" ht="14.1" hidden="1" customHeight="1"/>
    <row r="118" spans="1:18" ht="14.1" hidden="1" customHeight="1">
      <c r="Q118" s="459" t="s">
        <v>233</v>
      </c>
      <c r="R118" s="459" t="s">
        <v>201</v>
      </c>
    </row>
    <row r="119" spans="1:18" ht="14.1" hidden="1" customHeight="1">
      <c r="P119" s="383" t="s">
        <v>202</v>
      </c>
      <c r="Q119" s="460">
        <v>0.499</v>
      </c>
      <c r="R119" s="460">
        <v>0.46</v>
      </c>
    </row>
    <row r="120" spans="1:18" ht="14.1" hidden="1" customHeight="1">
      <c r="B120" s="403"/>
      <c r="C120" s="403"/>
      <c r="D120" s="403"/>
      <c r="E120" s="403"/>
      <c r="F120" s="403"/>
      <c r="G120" s="400"/>
      <c r="H120" s="403"/>
      <c r="I120" s="403"/>
      <c r="J120" s="403"/>
      <c r="K120" s="403"/>
      <c r="L120" s="400"/>
      <c r="P120" s="383" t="s">
        <v>203</v>
      </c>
      <c r="Q120" s="460">
        <v>0.36699999999999999</v>
      </c>
      <c r="R120" s="460">
        <v>0.4</v>
      </c>
    </row>
    <row r="121" spans="1:18" ht="14.1" hidden="1" customHeight="1">
      <c r="B121" s="403"/>
      <c r="C121" s="403"/>
      <c r="D121" s="403"/>
      <c r="E121" s="403"/>
      <c r="F121" s="403"/>
      <c r="G121" s="400"/>
      <c r="H121" s="403"/>
      <c r="I121" s="403"/>
      <c r="J121" s="403"/>
      <c r="K121" s="403"/>
      <c r="L121" s="400"/>
      <c r="P121" s="383" t="s">
        <v>204</v>
      </c>
      <c r="Q121" s="460">
        <v>0.10100000000000001</v>
      </c>
      <c r="R121" s="460">
        <v>0.11</v>
      </c>
    </row>
    <row r="122" spans="1:18" ht="14.1" hidden="1" customHeight="1">
      <c r="B122" s="403"/>
      <c r="C122" s="403"/>
      <c r="D122" s="403"/>
      <c r="E122" s="403"/>
      <c r="F122" s="403"/>
      <c r="G122" s="400"/>
      <c r="H122" s="403"/>
      <c r="I122" s="403"/>
      <c r="J122" s="403"/>
      <c r="K122" s="403"/>
      <c r="L122" s="400"/>
      <c r="P122" s="383" t="s">
        <v>205</v>
      </c>
      <c r="Q122" s="460">
        <v>3.3000000000000002E-2</v>
      </c>
      <c r="R122" s="460">
        <v>0.03</v>
      </c>
    </row>
    <row r="123" spans="1:18" ht="14.1" hidden="1" customHeight="1">
      <c r="B123" s="403"/>
      <c r="C123" s="403"/>
      <c r="D123" s="403"/>
      <c r="E123" s="403"/>
      <c r="F123" s="575" t="s">
        <v>757</v>
      </c>
      <c r="G123" s="575"/>
      <c r="H123" s="575"/>
      <c r="I123" s="575"/>
      <c r="J123" s="575"/>
      <c r="K123" s="575"/>
      <c r="L123" s="400"/>
      <c r="Q123" s="460"/>
    </row>
    <row r="124" spans="1:18" ht="14.1" hidden="1" customHeight="1">
      <c r="B124" s="403"/>
      <c r="C124" s="403"/>
      <c r="D124" s="403"/>
      <c r="E124" s="403"/>
      <c r="F124" s="575"/>
      <c r="G124" s="575"/>
      <c r="H124" s="575"/>
      <c r="I124" s="575"/>
      <c r="J124" s="575"/>
      <c r="K124" s="575"/>
      <c r="L124" s="400"/>
      <c r="Q124" s="460"/>
    </row>
    <row r="125" spans="1:18" ht="14.1" hidden="1" customHeight="1">
      <c r="B125" s="403"/>
      <c r="C125" s="403"/>
      <c r="D125" s="403"/>
      <c r="E125" s="403"/>
      <c r="G125" s="400"/>
      <c r="H125" s="403"/>
      <c r="I125" s="403"/>
      <c r="J125" s="403"/>
      <c r="K125" s="403"/>
      <c r="L125" s="400"/>
      <c r="Q125" s="460"/>
    </row>
    <row r="126" spans="1:18" ht="14.1" hidden="1" customHeight="1">
      <c r="B126" s="403"/>
      <c r="C126" s="403"/>
      <c r="D126" s="403"/>
      <c r="E126" s="403"/>
      <c r="F126" s="403"/>
      <c r="G126" s="400"/>
      <c r="H126" s="403"/>
      <c r="I126" s="403"/>
      <c r="J126" s="403"/>
      <c r="K126" s="403"/>
      <c r="L126" s="400"/>
      <c r="Q126" s="460"/>
    </row>
    <row r="127" spans="1:18" ht="14.1" customHeight="1">
      <c r="B127" s="403"/>
      <c r="C127" s="403"/>
      <c r="D127" s="403"/>
      <c r="E127" s="403"/>
      <c r="F127" s="403"/>
      <c r="G127" s="400"/>
      <c r="H127" s="403"/>
      <c r="I127" s="403"/>
      <c r="J127" s="403"/>
      <c r="K127" s="403"/>
      <c r="L127" s="400"/>
      <c r="Q127" s="460"/>
    </row>
  </sheetData>
  <sheetProtection password="A065" sheet="1" objects="1" scenarios="1"/>
  <mergeCells count="25">
    <mergeCell ref="F123:K124"/>
    <mergeCell ref="B95:C95"/>
    <mergeCell ref="D95:E95"/>
    <mergeCell ref="A91:A92"/>
    <mergeCell ref="B91:C91"/>
    <mergeCell ref="D91:E91"/>
    <mergeCell ref="B92:C92"/>
    <mergeCell ref="D92:E92"/>
    <mergeCell ref="A93:A95"/>
    <mergeCell ref="B93:C93"/>
    <mergeCell ref="D93:E93"/>
    <mergeCell ref="B94:C94"/>
    <mergeCell ref="D94:E94"/>
    <mergeCell ref="B61:C61"/>
    <mergeCell ref="A89:A90"/>
    <mergeCell ref="B89:C89"/>
    <mergeCell ref="D89:E89"/>
    <mergeCell ref="B90:C90"/>
    <mergeCell ref="D90:E90"/>
    <mergeCell ref="B60:C60"/>
    <mergeCell ref="B55:C55"/>
    <mergeCell ref="B56:C56"/>
    <mergeCell ref="B57:C57"/>
    <mergeCell ref="B58:C58"/>
    <mergeCell ref="B59:C59"/>
  </mergeCells>
  <phoneticPr fontId="27"/>
  <printOptions horizontalCentered="1"/>
  <pageMargins left="0.59055118110236227" right="0.39370078740157483" top="0.31496062992125984" bottom="0.43307086614173229" header="0.19685039370078741" footer="0.19685039370078741"/>
  <pageSetup paperSize="9" scale="70" fitToHeight="2" orientation="portrait" r:id="rId1"/>
  <headerFooter alignWithMargins="0">
    <oddFooter>&amp;C&amp;"Myriad Web,標準"&amp;12 12&amp;R&amp;"Myriad Web,標準"&amp;6Daiwa House Industry  Financial Factbook
Fiscal Year Ended March 31, 2017</oddFooter>
  </headerFooter>
  <rowBreaks count="1" manualBreakCount="1">
    <brk id="68"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66"/>
  <sheetViews>
    <sheetView showGridLines="0" view="pageBreakPreview" zoomScaleNormal="100" zoomScaleSheetLayoutView="100" workbookViewId="0">
      <selection activeCell="M7" sqref="M6:M7"/>
    </sheetView>
  </sheetViews>
  <sheetFormatPr defaultColWidth="8" defaultRowHeight="14.1" customHeight="1"/>
  <cols>
    <col min="1" max="1" width="22.375" style="17" customWidth="1"/>
    <col min="2" max="2" width="21.625" style="17" customWidth="1"/>
    <col min="3" max="3" width="12.125" style="17" customWidth="1"/>
    <col min="4" max="8" width="9.625" style="17" customWidth="1"/>
    <col min="9" max="9" width="9.625" style="11" customWidth="1"/>
    <col min="10" max="10" width="23.125" style="17" hidden="1" customWidth="1"/>
    <col min="11" max="11" width="16.375" style="4" customWidth="1"/>
    <col min="12" max="12" width="9.375" style="17" bestFit="1" customWidth="1"/>
    <col min="13" max="13" width="10.25" style="17" bestFit="1" customWidth="1"/>
    <col min="14" max="14" width="8.875" style="17" customWidth="1"/>
    <col min="15" max="16384" width="8" style="17"/>
  </cols>
  <sheetData>
    <row r="1" spans="1:17" ht="16.5" customHeight="1">
      <c r="A1" s="146"/>
      <c r="B1" s="146"/>
      <c r="C1" s="146"/>
      <c r="D1" s="89"/>
      <c r="E1" s="89"/>
      <c r="F1" s="89"/>
      <c r="G1" s="89"/>
      <c r="H1" s="89"/>
      <c r="I1" s="147"/>
      <c r="K1" s="147" t="s">
        <v>256</v>
      </c>
    </row>
    <row r="2" spans="1:17" ht="23.25" customHeight="1">
      <c r="A2" s="149" t="s">
        <v>497</v>
      </c>
      <c r="B2" s="150"/>
      <c r="H2" s="11"/>
      <c r="I2" s="17"/>
      <c r="K2" s="17"/>
      <c r="L2" s="1"/>
    </row>
    <row r="3" spans="1:17" ht="11.25" customHeight="1">
      <c r="H3" s="11"/>
      <c r="I3" s="17"/>
      <c r="K3" s="17"/>
      <c r="M3" s="16"/>
      <c r="O3" s="4"/>
      <c r="Q3" s="1"/>
    </row>
    <row r="4" spans="1:17" ht="23.25" customHeight="1" thickBot="1">
      <c r="A4" s="152" t="s">
        <v>94</v>
      </c>
      <c r="B4" s="153"/>
      <c r="C4" s="154"/>
      <c r="D4" s="154"/>
      <c r="E4" s="154"/>
      <c r="F4" s="154"/>
      <c r="G4" s="154"/>
      <c r="H4" s="20"/>
      <c r="I4" s="154"/>
      <c r="J4" s="154"/>
      <c r="K4" s="154"/>
      <c r="M4" s="16"/>
      <c r="O4" s="4"/>
      <c r="Q4" s="1"/>
    </row>
    <row r="5" spans="1:17" ht="17.25" customHeight="1">
      <c r="I5" s="19"/>
      <c r="J5" s="16"/>
      <c r="K5" s="17"/>
      <c r="L5" s="16"/>
      <c r="M5" s="16"/>
      <c r="N5" s="16"/>
    </row>
    <row r="6" spans="1:17" ht="17.25" customHeight="1">
      <c r="A6" s="5" t="s">
        <v>195</v>
      </c>
      <c r="I6" s="19"/>
      <c r="J6" s="16"/>
      <c r="K6" s="17"/>
      <c r="L6" s="16"/>
      <c r="M6" s="16"/>
      <c r="N6" s="16"/>
    </row>
    <row r="7" spans="1:17" ht="15.75" customHeight="1">
      <c r="A7" s="547" t="s">
        <v>758</v>
      </c>
      <c r="B7" s="548" t="s">
        <v>194</v>
      </c>
      <c r="C7" s="23"/>
      <c r="D7" s="91" t="s">
        <v>99</v>
      </c>
      <c r="E7" s="91" t="s">
        <v>32</v>
      </c>
      <c r="F7" s="91" t="s">
        <v>31</v>
      </c>
      <c r="G7" s="91" t="s">
        <v>30</v>
      </c>
      <c r="H7" s="91" t="s">
        <v>19</v>
      </c>
      <c r="I7" s="70" t="s">
        <v>54</v>
      </c>
      <c r="J7" s="18"/>
      <c r="K7" s="17"/>
      <c r="L7" s="16"/>
      <c r="M7" s="16"/>
      <c r="N7" s="16"/>
    </row>
    <row r="8" spans="1:17" ht="17.25" customHeight="1">
      <c r="A8" s="584" t="s">
        <v>416</v>
      </c>
      <c r="B8" s="24" t="s">
        <v>96</v>
      </c>
      <c r="C8" s="143" t="s">
        <v>351</v>
      </c>
      <c r="D8" s="71">
        <v>73</v>
      </c>
      <c r="E8" s="71">
        <v>205</v>
      </c>
      <c r="F8" s="71">
        <v>255</v>
      </c>
      <c r="G8" s="71">
        <v>137</v>
      </c>
      <c r="H8" s="71">
        <v>285</v>
      </c>
      <c r="I8" s="129">
        <v>131</v>
      </c>
      <c r="J8" s="16"/>
      <c r="K8" s="17"/>
      <c r="L8" s="16"/>
      <c r="M8" s="16"/>
      <c r="N8" s="16"/>
    </row>
    <row r="9" spans="1:17" ht="17.25" customHeight="1">
      <c r="A9" s="585"/>
      <c r="B9" s="25" t="s">
        <v>691</v>
      </c>
      <c r="C9" s="233" t="s">
        <v>352</v>
      </c>
      <c r="D9" s="104">
        <v>2041</v>
      </c>
      <c r="E9" s="104">
        <v>5997</v>
      </c>
      <c r="F9" s="104">
        <v>7250</v>
      </c>
      <c r="G9" s="104">
        <v>4453</v>
      </c>
      <c r="H9" s="104">
        <v>10810</v>
      </c>
      <c r="I9" s="130">
        <v>5532</v>
      </c>
      <c r="J9" s="16"/>
      <c r="K9" s="17"/>
      <c r="L9" s="16"/>
      <c r="M9" s="16"/>
      <c r="N9" s="16"/>
    </row>
    <row r="10" spans="1:17" ht="17.25" customHeight="1">
      <c r="A10" s="585"/>
      <c r="B10" s="25" t="s">
        <v>81</v>
      </c>
      <c r="C10" s="233" t="s">
        <v>353</v>
      </c>
      <c r="D10" s="105">
        <v>28</v>
      </c>
      <c r="E10" s="105">
        <v>29.3</v>
      </c>
      <c r="F10" s="105">
        <v>28.4</v>
      </c>
      <c r="G10" s="105">
        <v>32.6</v>
      </c>
      <c r="H10" s="105">
        <v>37.9</v>
      </c>
      <c r="I10" s="131">
        <v>42.3</v>
      </c>
      <c r="J10" s="16"/>
      <c r="K10" s="17"/>
      <c r="L10" s="16"/>
      <c r="M10" s="16"/>
      <c r="N10" s="16"/>
    </row>
    <row r="11" spans="1:17" ht="17.25" customHeight="1">
      <c r="A11" s="585"/>
      <c r="B11" s="25" t="s">
        <v>97</v>
      </c>
      <c r="C11" s="233" t="s">
        <v>354</v>
      </c>
      <c r="D11" s="104">
        <v>6727</v>
      </c>
      <c r="E11" s="104">
        <v>16866</v>
      </c>
      <c r="F11" s="104">
        <v>21227</v>
      </c>
      <c r="G11" s="104">
        <v>11969</v>
      </c>
      <c r="H11" s="104">
        <v>22774</v>
      </c>
      <c r="I11" s="130">
        <v>11249</v>
      </c>
      <c r="J11" s="16"/>
      <c r="K11" s="17"/>
      <c r="L11" s="16"/>
      <c r="M11" s="16"/>
      <c r="N11" s="16"/>
    </row>
    <row r="12" spans="1:17" ht="17.25" customHeight="1">
      <c r="A12" s="586"/>
      <c r="B12" s="32" t="s">
        <v>98</v>
      </c>
      <c r="C12" s="243" t="s">
        <v>355</v>
      </c>
      <c r="D12" s="106">
        <v>92.2</v>
      </c>
      <c r="E12" s="106">
        <v>82.4</v>
      </c>
      <c r="F12" s="106">
        <v>83.2</v>
      </c>
      <c r="G12" s="106">
        <v>87.6</v>
      </c>
      <c r="H12" s="106">
        <v>79.900000000000006</v>
      </c>
      <c r="I12" s="132">
        <v>86</v>
      </c>
      <c r="J12" s="16"/>
      <c r="K12" s="17"/>
      <c r="L12" s="16"/>
      <c r="M12" s="16"/>
      <c r="N12" s="16"/>
    </row>
    <row r="13" spans="1:17" ht="17.25" customHeight="1">
      <c r="A13" s="584" t="s">
        <v>234</v>
      </c>
      <c r="B13" s="24" t="s">
        <v>96</v>
      </c>
      <c r="C13" s="143" t="s">
        <v>351</v>
      </c>
      <c r="D13" s="107">
        <v>162</v>
      </c>
      <c r="E13" s="107">
        <v>151</v>
      </c>
      <c r="F13" s="107">
        <v>193</v>
      </c>
      <c r="G13" s="107">
        <v>117</v>
      </c>
      <c r="H13" s="107">
        <v>64</v>
      </c>
      <c r="I13" s="129">
        <v>16</v>
      </c>
      <c r="J13" s="16"/>
      <c r="K13" s="17"/>
      <c r="L13" s="16"/>
      <c r="M13" s="16"/>
      <c r="N13" s="16"/>
    </row>
    <row r="14" spans="1:17" ht="17.25" customHeight="1">
      <c r="A14" s="585"/>
      <c r="B14" s="25" t="s">
        <v>691</v>
      </c>
      <c r="C14" s="233" t="s">
        <v>352</v>
      </c>
      <c r="D14" s="104">
        <v>3946</v>
      </c>
      <c r="E14" s="104">
        <v>4556</v>
      </c>
      <c r="F14" s="104">
        <v>6138</v>
      </c>
      <c r="G14" s="104">
        <v>4278</v>
      </c>
      <c r="H14" s="104">
        <v>2306</v>
      </c>
      <c r="I14" s="130">
        <v>554</v>
      </c>
      <c r="J14" s="16"/>
      <c r="K14" s="17"/>
      <c r="L14" s="16"/>
      <c r="M14" s="16"/>
      <c r="N14" s="16"/>
    </row>
    <row r="15" spans="1:17" ht="17.25" customHeight="1">
      <c r="A15" s="585"/>
      <c r="B15" s="25" t="s">
        <v>81</v>
      </c>
      <c r="C15" s="233" t="s">
        <v>353</v>
      </c>
      <c r="D15" s="105">
        <v>24.4</v>
      </c>
      <c r="E15" s="105">
        <v>30.2</v>
      </c>
      <c r="F15" s="105">
        <v>31.8</v>
      </c>
      <c r="G15" s="105">
        <v>36.6</v>
      </c>
      <c r="H15" s="105">
        <v>36</v>
      </c>
      <c r="I15" s="131">
        <v>34.6</v>
      </c>
      <c r="J15" s="16"/>
      <c r="K15" s="17"/>
      <c r="L15" s="16"/>
      <c r="M15" s="16"/>
      <c r="N15" s="16"/>
    </row>
    <row r="16" spans="1:17" ht="17.25" customHeight="1">
      <c r="A16" s="585"/>
      <c r="B16" s="25" t="s">
        <v>97</v>
      </c>
      <c r="C16" s="233" t="s">
        <v>354</v>
      </c>
      <c r="D16" s="104">
        <v>12132</v>
      </c>
      <c r="E16" s="104">
        <v>12077</v>
      </c>
      <c r="F16" s="104">
        <v>15518</v>
      </c>
      <c r="G16" s="104">
        <v>9369</v>
      </c>
      <c r="H16" s="104">
        <v>5047</v>
      </c>
      <c r="I16" s="130">
        <v>1533</v>
      </c>
      <c r="J16" s="16"/>
      <c r="K16" s="17"/>
      <c r="L16" s="16"/>
      <c r="M16" s="16"/>
      <c r="N16" s="16"/>
    </row>
    <row r="17" spans="1:14" ht="17.25" customHeight="1">
      <c r="A17" s="586"/>
      <c r="B17" s="32" t="s">
        <v>98</v>
      </c>
      <c r="C17" s="243" t="s">
        <v>355</v>
      </c>
      <c r="D17" s="106">
        <v>74.900000000000006</v>
      </c>
      <c r="E17" s="106">
        <v>80</v>
      </c>
      <c r="F17" s="106">
        <v>80.400000000000006</v>
      </c>
      <c r="G17" s="106">
        <v>80.099999999999994</v>
      </c>
      <c r="H17" s="106">
        <v>78.900000000000006</v>
      </c>
      <c r="I17" s="132">
        <v>95.8</v>
      </c>
      <c r="J17" s="16"/>
      <c r="K17" s="17"/>
      <c r="L17" s="16"/>
      <c r="M17" s="16"/>
      <c r="N17" s="16"/>
    </row>
    <row r="18" spans="1:14" ht="17.25" customHeight="1">
      <c r="A18" s="584" t="s">
        <v>235</v>
      </c>
      <c r="B18" s="24" t="s">
        <v>96</v>
      </c>
      <c r="C18" s="143" t="s">
        <v>351</v>
      </c>
      <c r="D18" s="107">
        <v>823</v>
      </c>
      <c r="E18" s="107">
        <v>870</v>
      </c>
      <c r="F18" s="107">
        <v>1121</v>
      </c>
      <c r="G18" s="107">
        <v>764</v>
      </c>
      <c r="H18" s="107">
        <v>1118</v>
      </c>
      <c r="I18" s="129">
        <v>949</v>
      </c>
      <c r="J18" s="16"/>
      <c r="K18" s="17"/>
      <c r="L18" s="16"/>
      <c r="M18" s="16"/>
      <c r="N18" s="16"/>
    </row>
    <row r="19" spans="1:14" ht="17.25" customHeight="1">
      <c r="A19" s="585"/>
      <c r="B19" s="25" t="s">
        <v>691</v>
      </c>
      <c r="C19" s="233" t="s">
        <v>352</v>
      </c>
      <c r="D19" s="104">
        <v>32915</v>
      </c>
      <c r="E19" s="104">
        <v>36498</v>
      </c>
      <c r="F19" s="104">
        <v>57110</v>
      </c>
      <c r="G19" s="104">
        <v>30461</v>
      </c>
      <c r="H19" s="104">
        <v>57576</v>
      </c>
      <c r="I19" s="130">
        <v>49174</v>
      </c>
      <c r="J19" s="16"/>
      <c r="K19" s="17"/>
      <c r="L19" s="16"/>
      <c r="M19" s="16"/>
      <c r="N19" s="16"/>
    </row>
    <row r="20" spans="1:14" ht="17.25" customHeight="1">
      <c r="A20" s="585"/>
      <c r="B20" s="25" t="s">
        <v>81</v>
      </c>
      <c r="C20" s="233" t="s">
        <v>353</v>
      </c>
      <c r="D20" s="105">
        <v>40</v>
      </c>
      <c r="E20" s="105">
        <v>41.9</v>
      </c>
      <c r="F20" s="105">
        <v>51</v>
      </c>
      <c r="G20" s="105">
        <v>39.9</v>
      </c>
      <c r="H20" s="105">
        <v>51.5</v>
      </c>
      <c r="I20" s="131">
        <v>51.8</v>
      </c>
      <c r="J20" s="16"/>
      <c r="K20" s="17"/>
      <c r="L20" s="16"/>
      <c r="M20" s="16"/>
      <c r="N20" s="16"/>
    </row>
    <row r="21" spans="1:14" ht="17.25" customHeight="1">
      <c r="A21" s="585"/>
      <c r="B21" s="25" t="s">
        <v>97</v>
      </c>
      <c r="C21" s="233" t="s">
        <v>354</v>
      </c>
      <c r="D21" s="104">
        <v>61443</v>
      </c>
      <c r="E21" s="104">
        <v>58540</v>
      </c>
      <c r="F21" s="104">
        <v>78429</v>
      </c>
      <c r="G21" s="104">
        <v>54109</v>
      </c>
      <c r="H21" s="104">
        <v>81593</v>
      </c>
      <c r="I21" s="130">
        <v>70561</v>
      </c>
      <c r="J21" s="16"/>
      <c r="K21" s="17"/>
      <c r="L21" s="16"/>
      <c r="M21" s="16"/>
      <c r="N21" s="16"/>
    </row>
    <row r="22" spans="1:14" ht="17.25" customHeight="1">
      <c r="A22" s="586"/>
      <c r="B22" s="32" t="s">
        <v>98</v>
      </c>
      <c r="C22" s="243" t="s">
        <v>355</v>
      </c>
      <c r="D22" s="106">
        <v>74.7</v>
      </c>
      <c r="E22" s="106">
        <v>67.3</v>
      </c>
      <c r="F22" s="106">
        <v>70</v>
      </c>
      <c r="G22" s="106">
        <v>70.8</v>
      </c>
      <c r="H22" s="106">
        <v>73</v>
      </c>
      <c r="I22" s="132">
        <v>74.38</v>
      </c>
      <c r="J22" s="16"/>
      <c r="K22" s="17"/>
      <c r="L22" s="16"/>
      <c r="M22" s="16"/>
      <c r="N22" s="16"/>
    </row>
    <row r="23" spans="1:14" ht="17.25" customHeight="1">
      <c r="A23" s="584" t="s">
        <v>236</v>
      </c>
      <c r="B23" s="24" t="s">
        <v>96</v>
      </c>
      <c r="C23" s="143" t="s">
        <v>351</v>
      </c>
      <c r="D23" s="107">
        <v>315</v>
      </c>
      <c r="E23" s="107">
        <v>474</v>
      </c>
      <c r="F23" s="107">
        <v>399</v>
      </c>
      <c r="G23" s="107">
        <v>460</v>
      </c>
      <c r="H23" s="107">
        <v>347</v>
      </c>
      <c r="I23" s="129">
        <v>425</v>
      </c>
      <c r="J23" s="16"/>
      <c r="K23" s="17"/>
      <c r="L23" s="16"/>
      <c r="M23" s="16"/>
      <c r="N23" s="16"/>
    </row>
    <row r="24" spans="1:14" ht="17.25" customHeight="1">
      <c r="A24" s="585"/>
      <c r="B24" s="25" t="s">
        <v>691</v>
      </c>
      <c r="C24" s="233" t="s">
        <v>352</v>
      </c>
      <c r="D24" s="104">
        <v>12356</v>
      </c>
      <c r="E24" s="104">
        <v>15391</v>
      </c>
      <c r="F24" s="104">
        <v>13986</v>
      </c>
      <c r="G24" s="104">
        <v>16768</v>
      </c>
      <c r="H24" s="104">
        <v>15105</v>
      </c>
      <c r="I24" s="130">
        <v>17613</v>
      </c>
      <c r="J24" s="16"/>
      <c r="K24" s="17"/>
      <c r="L24" s="16"/>
      <c r="M24" s="16"/>
      <c r="N24" s="16"/>
    </row>
    <row r="25" spans="1:14" ht="17.25" customHeight="1">
      <c r="A25" s="585"/>
      <c r="B25" s="25" t="s">
        <v>81</v>
      </c>
      <c r="C25" s="233" t="s">
        <v>353</v>
      </c>
      <c r="D25" s="105">
        <v>39.200000000000003</v>
      </c>
      <c r="E25" s="105">
        <v>32.5</v>
      </c>
      <c r="F25" s="105">
        <v>35</v>
      </c>
      <c r="G25" s="105">
        <v>36.5</v>
      </c>
      <c r="H25" s="105">
        <v>43.5</v>
      </c>
      <c r="I25" s="131">
        <v>41.4</v>
      </c>
      <c r="J25" s="16"/>
      <c r="K25" s="17"/>
      <c r="L25" s="16"/>
      <c r="M25" s="16"/>
      <c r="N25" s="16"/>
    </row>
    <row r="26" spans="1:14" ht="17.25" customHeight="1">
      <c r="A26" s="585"/>
      <c r="B26" s="25" t="s">
        <v>97</v>
      </c>
      <c r="C26" s="233" t="s">
        <v>354</v>
      </c>
      <c r="D26" s="104">
        <v>26708</v>
      </c>
      <c r="E26" s="104">
        <v>41285</v>
      </c>
      <c r="F26" s="104">
        <v>32373</v>
      </c>
      <c r="G26" s="104">
        <v>37210</v>
      </c>
      <c r="H26" s="104">
        <v>28440</v>
      </c>
      <c r="I26" s="130">
        <v>34066</v>
      </c>
      <c r="J26" s="16"/>
      <c r="K26" s="17"/>
      <c r="L26" s="16"/>
      <c r="M26" s="16"/>
      <c r="N26" s="16"/>
    </row>
    <row r="27" spans="1:14" ht="17.25" customHeight="1">
      <c r="A27" s="586"/>
      <c r="B27" s="32" t="s">
        <v>98</v>
      </c>
      <c r="C27" s="243" t="s">
        <v>355</v>
      </c>
      <c r="D27" s="106">
        <v>84.8</v>
      </c>
      <c r="E27" s="106">
        <v>87.1</v>
      </c>
      <c r="F27" s="106">
        <v>81.099999999999994</v>
      </c>
      <c r="G27" s="106">
        <v>80.900000000000006</v>
      </c>
      <c r="H27" s="106">
        <v>82</v>
      </c>
      <c r="I27" s="132">
        <v>80.16</v>
      </c>
      <c r="J27" s="16"/>
      <c r="K27" s="17"/>
      <c r="L27" s="16"/>
      <c r="M27" s="16"/>
      <c r="N27" s="16"/>
    </row>
    <row r="28" spans="1:14" ht="17.25" customHeight="1">
      <c r="A28" s="584" t="s">
        <v>237</v>
      </c>
      <c r="B28" s="24" t="s">
        <v>96</v>
      </c>
      <c r="C28" s="143" t="s">
        <v>351</v>
      </c>
      <c r="D28" s="107">
        <v>498</v>
      </c>
      <c r="E28" s="107">
        <v>694</v>
      </c>
      <c r="F28" s="107">
        <v>531</v>
      </c>
      <c r="G28" s="107">
        <v>511</v>
      </c>
      <c r="H28" s="107">
        <v>465</v>
      </c>
      <c r="I28" s="129">
        <v>506</v>
      </c>
      <c r="J28" s="16"/>
      <c r="K28" s="17"/>
      <c r="L28" s="16"/>
      <c r="M28" s="16"/>
      <c r="N28" s="16"/>
    </row>
    <row r="29" spans="1:14" ht="17.25" customHeight="1">
      <c r="A29" s="585"/>
      <c r="B29" s="25" t="s">
        <v>691</v>
      </c>
      <c r="C29" s="233" t="s">
        <v>352</v>
      </c>
      <c r="D29" s="104">
        <v>17056</v>
      </c>
      <c r="E29" s="104">
        <v>21460</v>
      </c>
      <c r="F29" s="104">
        <v>21969</v>
      </c>
      <c r="G29" s="104">
        <v>21523</v>
      </c>
      <c r="H29" s="104">
        <v>20144</v>
      </c>
      <c r="I29" s="130">
        <v>27191</v>
      </c>
      <c r="J29" s="16"/>
      <c r="K29" s="17"/>
      <c r="L29" s="16"/>
      <c r="M29" s="16"/>
      <c r="N29" s="16"/>
    </row>
    <row r="30" spans="1:14" ht="17.25" customHeight="1">
      <c r="A30" s="585"/>
      <c r="B30" s="25" t="s">
        <v>81</v>
      </c>
      <c r="C30" s="233" t="s">
        <v>353</v>
      </c>
      <c r="D30" s="105">
        <v>34.200000000000003</v>
      </c>
      <c r="E30" s="105">
        <v>30.9</v>
      </c>
      <c r="F30" s="105">
        <v>41.4</v>
      </c>
      <c r="G30" s="105">
        <v>42.2</v>
      </c>
      <c r="H30" s="105">
        <v>43.3</v>
      </c>
      <c r="I30" s="131">
        <v>53.7</v>
      </c>
      <c r="J30" s="16"/>
      <c r="K30" s="17"/>
      <c r="L30" s="16"/>
      <c r="M30" s="16"/>
      <c r="N30" s="16"/>
    </row>
    <row r="31" spans="1:14" ht="17.25" customHeight="1">
      <c r="A31" s="585"/>
      <c r="B31" s="25" t="s">
        <v>97</v>
      </c>
      <c r="C31" s="233" t="s">
        <v>354</v>
      </c>
      <c r="D31" s="104">
        <v>37622</v>
      </c>
      <c r="E31" s="104">
        <v>49123</v>
      </c>
      <c r="F31" s="104">
        <v>39118</v>
      </c>
      <c r="G31" s="104">
        <v>36994</v>
      </c>
      <c r="H31" s="104">
        <v>34904</v>
      </c>
      <c r="I31" s="130">
        <v>38819</v>
      </c>
      <c r="J31" s="16"/>
      <c r="K31" s="17"/>
      <c r="L31" s="16"/>
      <c r="M31" s="16"/>
      <c r="N31" s="16"/>
    </row>
    <row r="32" spans="1:14" ht="17.25" customHeight="1">
      <c r="A32" s="586"/>
      <c r="B32" s="32" t="s">
        <v>98</v>
      </c>
      <c r="C32" s="243" t="s">
        <v>355</v>
      </c>
      <c r="D32" s="106">
        <v>75.599999999999994</v>
      </c>
      <c r="E32" s="106">
        <v>70.7</v>
      </c>
      <c r="F32" s="106">
        <v>73.7</v>
      </c>
      <c r="G32" s="106">
        <v>72.5</v>
      </c>
      <c r="H32" s="106">
        <v>75.099999999999994</v>
      </c>
      <c r="I32" s="132">
        <v>76.67</v>
      </c>
      <c r="J32" s="16"/>
      <c r="K32" s="17"/>
      <c r="L32" s="16"/>
      <c r="M32" s="16"/>
      <c r="N32" s="16"/>
    </row>
    <row r="33" spans="1:14" ht="17.25" customHeight="1">
      <c r="A33" s="584" t="s">
        <v>238</v>
      </c>
      <c r="B33" s="24" t="s">
        <v>96</v>
      </c>
      <c r="C33" s="143" t="s">
        <v>351</v>
      </c>
      <c r="D33" s="108">
        <v>78</v>
      </c>
      <c r="E33" s="109" t="s">
        <v>356</v>
      </c>
      <c r="F33" s="109" t="s">
        <v>13</v>
      </c>
      <c r="G33" s="109" t="s">
        <v>13</v>
      </c>
      <c r="H33" s="108">
        <v>30</v>
      </c>
      <c r="I33" s="133">
        <v>8</v>
      </c>
      <c r="J33" s="16"/>
      <c r="K33" s="17"/>
      <c r="L33" s="16"/>
      <c r="M33" s="16"/>
      <c r="N33" s="16"/>
    </row>
    <row r="34" spans="1:14" ht="17.25" customHeight="1">
      <c r="A34" s="585"/>
      <c r="B34" s="25" t="s">
        <v>691</v>
      </c>
      <c r="C34" s="233" t="s">
        <v>352</v>
      </c>
      <c r="D34" s="104">
        <v>1710</v>
      </c>
      <c r="E34" s="110" t="s">
        <v>13</v>
      </c>
      <c r="F34" s="110" t="s">
        <v>13</v>
      </c>
      <c r="G34" s="110" t="s">
        <v>13</v>
      </c>
      <c r="H34" s="104">
        <v>1816</v>
      </c>
      <c r="I34" s="134">
        <v>582</v>
      </c>
      <c r="J34" s="16"/>
      <c r="K34" s="17"/>
      <c r="L34" s="16"/>
      <c r="M34" s="16"/>
      <c r="N34" s="16"/>
    </row>
    <row r="35" spans="1:14" ht="17.25" customHeight="1">
      <c r="A35" s="585"/>
      <c r="B35" s="25" t="s">
        <v>81</v>
      </c>
      <c r="C35" s="233" t="s">
        <v>353</v>
      </c>
      <c r="D35" s="111">
        <v>21.9</v>
      </c>
      <c r="E35" s="110" t="s">
        <v>13</v>
      </c>
      <c r="F35" s="110" t="s">
        <v>13</v>
      </c>
      <c r="G35" s="110" t="s">
        <v>13</v>
      </c>
      <c r="H35" s="111">
        <v>60.5</v>
      </c>
      <c r="I35" s="134">
        <v>72.8</v>
      </c>
      <c r="J35" s="16"/>
      <c r="K35" s="17"/>
      <c r="L35" s="16"/>
      <c r="M35" s="16"/>
      <c r="N35" s="16"/>
    </row>
    <row r="36" spans="1:14" ht="17.25" customHeight="1">
      <c r="A36" s="585"/>
      <c r="B36" s="25" t="s">
        <v>97</v>
      </c>
      <c r="C36" s="233" t="s">
        <v>354</v>
      </c>
      <c r="D36" s="104">
        <v>5838</v>
      </c>
      <c r="E36" s="110" t="s">
        <v>13</v>
      </c>
      <c r="F36" s="110" t="s">
        <v>13</v>
      </c>
      <c r="G36" s="110" t="s">
        <v>13</v>
      </c>
      <c r="H36" s="104">
        <v>2552</v>
      </c>
      <c r="I36" s="134">
        <v>805</v>
      </c>
      <c r="J36" s="16"/>
      <c r="K36" s="17"/>
      <c r="L36" s="16"/>
      <c r="M36" s="16"/>
      <c r="N36" s="16"/>
    </row>
    <row r="37" spans="1:14" ht="17.25" customHeight="1">
      <c r="A37" s="586"/>
      <c r="B37" s="32" t="s">
        <v>98</v>
      </c>
      <c r="C37" s="243" t="s">
        <v>355</v>
      </c>
      <c r="D37" s="112">
        <v>74.8</v>
      </c>
      <c r="E37" s="113" t="s">
        <v>13</v>
      </c>
      <c r="F37" s="113" t="s">
        <v>13</v>
      </c>
      <c r="G37" s="113" t="s">
        <v>13</v>
      </c>
      <c r="H37" s="112">
        <v>85.1</v>
      </c>
      <c r="I37" s="251">
        <v>100.63</v>
      </c>
      <c r="J37" s="16"/>
      <c r="K37" s="17"/>
      <c r="L37" s="16"/>
      <c r="M37" s="16"/>
      <c r="N37" s="16"/>
    </row>
    <row r="38" spans="1:14" ht="17.25" customHeight="1">
      <c r="A38" s="584" t="s">
        <v>239</v>
      </c>
      <c r="B38" s="30" t="s">
        <v>96</v>
      </c>
      <c r="C38" s="237" t="s">
        <v>351</v>
      </c>
      <c r="D38" s="114">
        <v>423</v>
      </c>
      <c r="E38" s="114">
        <v>414</v>
      </c>
      <c r="F38" s="114">
        <v>574</v>
      </c>
      <c r="G38" s="114">
        <v>447</v>
      </c>
      <c r="H38" s="114">
        <v>663</v>
      </c>
      <c r="I38" s="136">
        <v>176</v>
      </c>
      <c r="J38" s="16"/>
      <c r="K38" s="17"/>
      <c r="L38" s="16"/>
      <c r="M38" s="16"/>
      <c r="N38" s="16"/>
    </row>
    <row r="39" spans="1:14" ht="17.25" customHeight="1">
      <c r="A39" s="585"/>
      <c r="B39" s="25" t="s">
        <v>691</v>
      </c>
      <c r="C39" s="233" t="s">
        <v>352</v>
      </c>
      <c r="D39" s="104">
        <v>14934</v>
      </c>
      <c r="E39" s="104">
        <v>12122</v>
      </c>
      <c r="F39" s="104">
        <v>19766</v>
      </c>
      <c r="G39" s="104">
        <v>14653</v>
      </c>
      <c r="H39" s="104">
        <v>23413</v>
      </c>
      <c r="I39" s="130">
        <v>6370</v>
      </c>
      <c r="J39" s="16"/>
      <c r="K39" s="17"/>
      <c r="L39" s="16"/>
      <c r="M39" s="16"/>
      <c r="N39" s="16"/>
    </row>
    <row r="40" spans="1:14" ht="17.25" customHeight="1">
      <c r="A40" s="585"/>
      <c r="B40" s="25" t="s">
        <v>81</v>
      </c>
      <c r="C40" s="233" t="s">
        <v>353</v>
      </c>
      <c r="D40" s="111">
        <v>35.299999999999997</v>
      </c>
      <c r="E40" s="111">
        <v>29.3</v>
      </c>
      <c r="F40" s="111">
        <v>34.4</v>
      </c>
      <c r="G40" s="115">
        <v>32.799999999999997</v>
      </c>
      <c r="H40" s="111">
        <v>35.299999999999997</v>
      </c>
      <c r="I40" s="134">
        <v>36.1</v>
      </c>
      <c r="J40" s="16"/>
      <c r="K40" s="17"/>
      <c r="L40" s="16"/>
      <c r="M40" s="16"/>
      <c r="N40" s="16"/>
    </row>
    <row r="41" spans="1:14" ht="17.25" customHeight="1">
      <c r="A41" s="585"/>
      <c r="B41" s="25" t="s">
        <v>97</v>
      </c>
      <c r="C41" s="233" t="s">
        <v>354</v>
      </c>
      <c r="D41" s="104">
        <v>36705</v>
      </c>
      <c r="E41" s="104">
        <v>34051</v>
      </c>
      <c r="F41" s="104">
        <v>45126</v>
      </c>
      <c r="G41" s="104">
        <v>35283</v>
      </c>
      <c r="H41" s="104">
        <v>52784</v>
      </c>
      <c r="I41" s="130">
        <v>12689</v>
      </c>
      <c r="J41" s="16"/>
      <c r="K41" s="17"/>
      <c r="L41" s="16"/>
      <c r="M41" s="16"/>
      <c r="N41" s="16"/>
    </row>
    <row r="42" spans="1:14" ht="17.25" customHeight="1" thickBot="1">
      <c r="A42" s="592"/>
      <c r="B42" s="36" t="s">
        <v>98</v>
      </c>
      <c r="C42" s="253" t="s">
        <v>355</v>
      </c>
      <c r="D42" s="116">
        <v>86.8</v>
      </c>
      <c r="E42" s="116">
        <v>82.3</v>
      </c>
      <c r="F42" s="116">
        <v>78.599999999999994</v>
      </c>
      <c r="G42" s="121">
        <v>79</v>
      </c>
      <c r="H42" s="116">
        <v>79.599999999999994</v>
      </c>
      <c r="I42" s="252">
        <v>71.97</v>
      </c>
      <c r="J42" s="16"/>
      <c r="K42" s="17"/>
      <c r="L42" s="16"/>
      <c r="M42" s="16"/>
      <c r="N42" s="16"/>
    </row>
    <row r="43" spans="1:14" ht="17.25" customHeight="1" thickTop="1">
      <c r="A43" s="587" t="s">
        <v>102</v>
      </c>
      <c r="B43" s="24" t="s">
        <v>96</v>
      </c>
      <c r="C43" s="143" t="s">
        <v>351</v>
      </c>
      <c r="D43" s="117">
        <v>2372</v>
      </c>
      <c r="E43" s="117">
        <v>2808</v>
      </c>
      <c r="F43" s="117">
        <v>3073</v>
      </c>
      <c r="G43" s="117">
        <v>2436</v>
      </c>
      <c r="H43" s="117">
        <v>2972</v>
      </c>
      <c r="I43" s="137">
        <v>2211</v>
      </c>
      <c r="J43" s="16"/>
      <c r="K43" s="17"/>
      <c r="L43" s="16"/>
      <c r="M43" s="16"/>
      <c r="N43" s="16"/>
    </row>
    <row r="44" spans="1:14" ht="17.25" customHeight="1">
      <c r="A44" s="585"/>
      <c r="B44" s="25" t="s">
        <v>691</v>
      </c>
      <c r="C44" s="233" t="s">
        <v>352</v>
      </c>
      <c r="D44" s="104">
        <v>84983</v>
      </c>
      <c r="E44" s="104">
        <v>96476</v>
      </c>
      <c r="F44" s="104">
        <v>126346</v>
      </c>
      <c r="G44" s="104">
        <v>92263</v>
      </c>
      <c r="H44" s="104">
        <v>131320</v>
      </c>
      <c r="I44" s="130">
        <v>107108</v>
      </c>
      <c r="J44" s="16"/>
      <c r="K44" s="17"/>
      <c r="L44" s="16"/>
      <c r="M44" s="16"/>
      <c r="N44" s="16"/>
    </row>
    <row r="45" spans="1:14" ht="17.25" customHeight="1">
      <c r="A45" s="585"/>
      <c r="B45" s="25" t="s">
        <v>81</v>
      </c>
      <c r="C45" s="233" t="s">
        <v>353</v>
      </c>
      <c r="D45" s="111">
        <v>35.799999999999997</v>
      </c>
      <c r="E45" s="111">
        <v>34.4</v>
      </c>
      <c r="F45" s="111">
        <v>41.1</v>
      </c>
      <c r="G45" s="111">
        <v>37.9</v>
      </c>
      <c r="H45" s="111">
        <v>44.2</v>
      </c>
      <c r="I45" s="134">
        <v>48.4</v>
      </c>
      <c r="J45" s="16"/>
      <c r="K45" s="17"/>
      <c r="L45" s="16"/>
      <c r="M45" s="16"/>
      <c r="N45" s="16"/>
    </row>
    <row r="46" spans="1:14" ht="17.25" customHeight="1">
      <c r="A46" s="585"/>
      <c r="B46" s="25" t="s">
        <v>97</v>
      </c>
      <c r="C46" s="233" t="s">
        <v>354</v>
      </c>
      <c r="D46" s="104">
        <v>187175</v>
      </c>
      <c r="E46" s="104">
        <v>211945</v>
      </c>
      <c r="F46" s="104">
        <v>231794</v>
      </c>
      <c r="G46" s="104">
        <v>184936</v>
      </c>
      <c r="H46" s="104">
        <v>228098</v>
      </c>
      <c r="I46" s="130">
        <v>169725</v>
      </c>
      <c r="J46" s="16"/>
      <c r="K46" s="17"/>
      <c r="L46" s="16"/>
      <c r="M46" s="16"/>
      <c r="N46" s="16"/>
    </row>
    <row r="47" spans="1:14" ht="17.25" customHeight="1">
      <c r="A47" s="586"/>
      <c r="B47" s="32" t="s">
        <v>98</v>
      </c>
      <c r="C47" s="243" t="s">
        <v>355</v>
      </c>
      <c r="D47" s="112">
        <v>78.900000000000006</v>
      </c>
      <c r="E47" s="112">
        <v>75.5</v>
      </c>
      <c r="F47" s="112">
        <v>75.400000000000006</v>
      </c>
      <c r="G47" s="112">
        <v>75.900000000000006</v>
      </c>
      <c r="H47" s="112">
        <v>76.7</v>
      </c>
      <c r="I47" s="135">
        <v>76.8</v>
      </c>
      <c r="J47" s="16"/>
      <c r="K47" s="17"/>
      <c r="L47" s="16"/>
      <c r="M47" s="16"/>
      <c r="N47" s="16"/>
    </row>
    <row r="48" spans="1:14" s="16" customFormat="1" ht="14.1" customHeight="1">
      <c r="A48" s="234"/>
      <c r="B48" s="235"/>
      <c r="C48" s="235"/>
      <c r="D48" s="235"/>
      <c r="E48" s="235"/>
      <c r="F48" s="235"/>
      <c r="G48" s="235"/>
      <c r="H48" s="235"/>
      <c r="I48" s="235"/>
      <c r="J48" s="235"/>
      <c r="K48" s="235"/>
    </row>
    <row r="49" spans="1:14" s="16" customFormat="1" ht="14.1" customHeight="1">
      <c r="A49" s="234"/>
      <c r="B49" s="235"/>
      <c r="C49" s="235"/>
      <c r="D49" s="235"/>
      <c r="E49" s="235"/>
      <c r="F49" s="235"/>
      <c r="G49" s="235"/>
      <c r="H49" s="235"/>
      <c r="I49" s="235"/>
      <c r="J49" s="235"/>
      <c r="K49" s="235"/>
    </row>
    <row r="50" spans="1:14" s="16" customFormat="1" ht="14.1" customHeight="1">
      <c r="A50" s="234"/>
      <c r="B50" s="235"/>
      <c r="C50" s="235"/>
      <c r="D50" s="235"/>
      <c r="E50" s="235"/>
      <c r="F50" s="235"/>
      <c r="G50" s="235"/>
      <c r="H50" s="235"/>
      <c r="I50" s="235"/>
      <c r="J50" s="235"/>
      <c r="K50" s="235"/>
    </row>
    <row r="51" spans="1:14" ht="14.1" customHeight="1">
      <c r="A51" s="6" t="s">
        <v>0</v>
      </c>
      <c r="B51" s="16"/>
      <c r="C51" s="16"/>
      <c r="D51" s="16"/>
      <c r="E51" s="16"/>
      <c r="F51" s="16"/>
      <c r="G51" s="12"/>
      <c r="H51" s="16"/>
      <c r="I51" s="16"/>
      <c r="J51" s="16"/>
      <c r="K51" s="16"/>
    </row>
    <row r="52" spans="1:14" ht="21" customHeight="1">
      <c r="A52" s="551" t="s">
        <v>490</v>
      </c>
      <c r="B52" s="23"/>
      <c r="C52" s="245"/>
      <c r="D52" s="91" t="s">
        <v>99</v>
      </c>
      <c r="E52" s="245" t="s">
        <v>32</v>
      </c>
      <c r="F52" s="245" t="s">
        <v>31</v>
      </c>
      <c r="G52" s="245" t="s">
        <v>30</v>
      </c>
      <c r="H52" s="245" t="s">
        <v>19</v>
      </c>
      <c r="I52" s="246" t="s">
        <v>54</v>
      </c>
      <c r="J52" s="18"/>
      <c r="K52" s="17"/>
      <c r="L52" s="16"/>
      <c r="M52" s="16"/>
      <c r="N52" s="16"/>
    </row>
    <row r="53" spans="1:14" ht="26.25" customHeight="1">
      <c r="A53" s="588" t="s">
        <v>357</v>
      </c>
      <c r="B53" s="248" t="s">
        <v>100</v>
      </c>
      <c r="C53" s="248" t="s">
        <v>358</v>
      </c>
      <c r="D53" s="254" t="s">
        <v>359</v>
      </c>
      <c r="E53" s="254" t="s">
        <v>359</v>
      </c>
      <c r="F53" s="254" t="s">
        <v>359</v>
      </c>
      <c r="G53" s="254" t="s">
        <v>359</v>
      </c>
      <c r="H53" s="61">
        <v>249017</v>
      </c>
      <c r="I53" s="62">
        <v>256347</v>
      </c>
    </row>
    <row r="54" spans="1:14" ht="26.25" customHeight="1">
      <c r="A54" s="589"/>
      <c r="B54" s="35" t="s">
        <v>101</v>
      </c>
      <c r="C54" s="35" t="s">
        <v>360</v>
      </c>
      <c r="D54" s="63" t="s">
        <v>13</v>
      </c>
      <c r="E54" s="63" t="s">
        <v>13</v>
      </c>
      <c r="F54" s="63" t="s">
        <v>13</v>
      </c>
      <c r="G54" s="63" t="s">
        <v>13</v>
      </c>
      <c r="H54" s="63">
        <v>4047</v>
      </c>
      <c r="I54" s="64">
        <v>4153</v>
      </c>
      <c r="J54" s="4"/>
      <c r="K54" s="17"/>
    </row>
    <row r="55" spans="1:14" ht="26.25" customHeight="1">
      <c r="A55" s="588" t="s">
        <v>361</v>
      </c>
      <c r="B55" s="248" t="s">
        <v>100</v>
      </c>
      <c r="C55" s="248" t="s">
        <v>358</v>
      </c>
      <c r="D55" s="254">
        <v>76748</v>
      </c>
      <c r="E55" s="61">
        <v>79147</v>
      </c>
      <c r="F55" s="61">
        <v>84819</v>
      </c>
      <c r="G55" s="61">
        <v>87520</v>
      </c>
      <c r="H55" s="61" t="s">
        <v>13</v>
      </c>
      <c r="I55" s="62" t="s">
        <v>13</v>
      </c>
    </row>
    <row r="56" spans="1:14" ht="26.25" customHeight="1">
      <c r="A56" s="589"/>
      <c r="B56" s="35" t="s">
        <v>101</v>
      </c>
      <c r="C56" s="35" t="s">
        <v>360</v>
      </c>
      <c r="D56" s="63">
        <v>1253</v>
      </c>
      <c r="E56" s="63">
        <v>1282</v>
      </c>
      <c r="F56" s="63">
        <v>1337</v>
      </c>
      <c r="G56" s="63">
        <v>1404</v>
      </c>
      <c r="H56" s="63" t="s">
        <v>13</v>
      </c>
      <c r="I56" s="64" t="s">
        <v>13</v>
      </c>
      <c r="J56" s="4"/>
      <c r="K56" s="17"/>
    </row>
    <row r="57" spans="1:14" ht="26.25" customHeight="1">
      <c r="A57" s="588" t="s">
        <v>362</v>
      </c>
      <c r="B57" s="248" t="s">
        <v>100</v>
      </c>
      <c r="C57" s="248" t="s">
        <v>358</v>
      </c>
      <c r="D57" s="254">
        <v>137816</v>
      </c>
      <c r="E57" s="61">
        <v>141535</v>
      </c>
      <c r="F57" s="61">
        <v>147487</v>
      </c>
      <c r="G57" s="61">
        <v>152729</v>
      </c>
      <c r="H57" s="61" t="s">
        <v>13</v>
      </c>
      <c r="I57" s="62" t="s">
        <v>13</v>
      </c>
    </row>
    <row r="58" spans="1:14" ht="26.25" customHeight="1">
      <c r="A58" s="589"/>
      <c r="B58" s="35" t="s">
        <v>101</v>
      </c>
      <c r="C58" s="35" t="s">
        <v>360</v>
      </c>
      <c r="D58" s="63">
        <v>2281</v>
      </c>
      <c r="E58" s="63">
        <v>2363</v>
      </c>
      <c r="F58" s="63">
        <v>2439</v>
      </c>
      <c r="G58" s="63">
        <v>2510</v>
      </c>
      <c r="H58" s="63" t="s">
        <v>13</v>
      </c>
      <c r="I58" s="64" t="s">
        <v>13</v>
      </c>
      <c r="J58" s="4"/>
      <c r="K58" s="17"/>
    </row>
    <row r="59" spans="1:14" ht="26.25" customHeight="1">
      <c r="A59" s="588" t="s">
        <v>363</v>
      </c>
      <c r="B59" s="248" t="s">
        <v>100</v>
      </c>
      <c r="C59" s="248" t="s">
        <v>358</v>
      </c>
      <c r="D59" s="254">
        <v>68893</v>
      </c>
      <c r="E59" s="61">
        <v>74320</v>
      </c>
      <c r="F59" s="61">
        <v>77024</v>
      </c>
      <c r="G59" s="61">
        <v>80239</v>
      </c>
      <c r="H59" s="61">
        <v>83282</v>
      </c>
      <c r="I59" s="62">
        <v>85358</v>
      </c>
    </row>
    <row r="60" spans="1:14" ht="26.25" customHeight="1" thickBot="1">
      <c r="A60" s="590"/>
      <c r="B60" s="38" t="s">
        <v>101</v>
      </c>
      <c r="C60" s="38" t="s">
        <v>360</v>
      </c>
      <c r="D60" s="65">
        <v>1578</v>
      </c>
      <c r="E60" s="65">
        <v>1695</v>
      </c>
      <c r="F60" s="65">
        <v>1758</v>
      </c>
      <c r="G60" s="65">
        <v>1843</v>
      </c>
      <c r="H60" s="65">
        <v>1882</v>
      </c>
      <c r="I60" s="66">
        <v>2018</v>
      </c>
      <c r="J60" s="4"/>
      <c r="K60" s="17"/>
    </row>
    <row r="61" spans="1:14" ht="26.25" customHeight="1" thickTop="1">
      <c r="A61" s="591" t="s">
        <v>350</v>
      </c>
      <c r="B61" s="22" t="s">
        <v>100</v>
      </c>
      <c r="C61" s="22" t="s">
        <v>358</v>
      </c>
      <c r="D61" s="67">
        <v>283457</v>
      </c>
      <c r="E61" s="68">
        <v>295002</v>
      </c>
      <c r="F61" s="68">
        <v>309330</v>
      </c>
      <c r="G61" s="68">
        <v>320488</v>
      </c>
      <c r="H61" s="68">
        <v>332299</v>
      </c>
      <c r="I61" s="69">
        <v>341705</v>
      </c>
    </row>
    <row r="62" spans="1:14" ht="26.25" customHeight="1">
      <c r="A62" s="589"/>
      <c r="B62" s="35" t="s">
        <v>101</v>
      </c>
      <c r="C62" s="35" t="s">
        <v>360</v>
      </c>
      <c r="D62" s="63">
        <v>5112</v>
      </c>
      <c r="E62" s="63">
        <v>5340</v>
      </c>
      <c r="F62" s="63">
        <v>5534</v>
      </c>
      <c r="G62" s="63">
        <v>5757</v>
      </c>
      <c r="H62" s="63">
        <v>5929</v>
      </c>
      <c r="I62" s="64">
        <v>6171</v>
      </c>
      <c r="J62" s="4"/>
      <c r="K62" s="17"/>
    </row>
    <row r="64" spans="1:14" s="255" customFormat="1" ht="21" customHeight="1">
      <c r="A64" s="582" t="s">
        <v>364</v>
      </c>
      <c r="B64" s="582"/>
      <c r="C64" s="582"/>
      <c r="D64" s="582"/>
      <c r="E64" s="582"/>
      <c r="F64" s="582"/>
      <c r="G64" s="582"/>
      <c r="H64" s="582"/>
      <c r="I64" s="582"/>
      <c r="J64" s="582"/>
      <c r="K64" s="10"/>
    </row>
    <row r="65" spans="1:17" s="255" customFormat="1" ht="21" customHeight="1">
      <c r="A65" s="583" t="s">
        <v>365</v>
      </c>
      <c r="B65" s="583"/>
      <c r="C65" s="583"/>
      <c r="D65" s="583"/>
      <c r="E65" s="583"/>
      <c r="F65" s="583"/>
      <c r="G65" s="583"/>
      <c r="H65" s="583"/>
      <c r="I65" s="583"/>
      <c r="J65" s="583"/>
      <c r="K65" s="256"/>
    </row>
    <row r="66" spans="1:17" ht="14.25" customHeight="1">
      <c r="G66" s="12"/>
      <c r="I66" s="17"/>
      <c r="K66" s="17"/>
      <c r="L66" s="4"/>
      <c r="M66" s="16"/>
      <c r="N66" s="2"/>
      <c r="O66" s="16"/>
      <c r="P66" s="16"/>
      <c r="Q66" s="16"/>
    </row>
  </sheetData>
  <sheetProtection password="A065" sheet="1" objects="1" scenarios="1"/>
  <mergeCells count="15">
    <mergeCell ref="A64:J64"/>
    <mergeCell ref="A65:J65"/>
    <mergeCell ref="A8:A12"/>
    <mergeCell ref="A13:A17"/>
    <mergeCell ref="A18:A22"/>
    <mergeCell ref="A23:A27"/>
    <mergeCell ref="A28:A32"/>
    <mergeCell ref="A33:A37"/>
    <mergeCell ref="A43:A47"/>
    <mergeCell ref="A57:A58"/>
    <mergeCell ref="A59:A60"/>
    <mergeCell ref="A61:A62"/>
    <mergeCell ref="A55:A56"/>
    <mergeCell ref="A53:A54"/>
    <mergeCell ref="A38:A42"/>
  </mergeCells>
  <phoneticPr fontId="27"/>
  <printOptions horizontalCentered="1"/>
  <pageMargins left="0.59055118110236227" right="0.39370078740157483" top="0.31496062992125984" bottom="0.43307086614173229" header="0.19685039370078741" footer="0.19685039370078741"/>
  <pageSetup paperSize="9" scale="70" orientation="portrait" r:id="rId1"/>
  <headerFooter alignWithMargins="0">
    <oddFooter>&amp;C&amp;"Myriad Web,標準"&amp;12 13&amp;R&amp;"Myriad Web,標準"&amp;6Daiwa House Industry  Financial Factbook
Fiscal Year Ended March 31, 2017</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42"/>
  <sheetViews>
    <sheetView showGridLines="0" view="pageBreakPreview" zoomScaleNormal="100" zoomScaleSheetLayoutView="100" workbookViewId="0">
      <selection activeCell="G4" sqref="G4"/>
    </sheetView>
  </sheetViews>
  <sheetFormatPr defaultColWidth="8" defaultRowHeight="14.1" customHeight="1"/>
  <cols>
    <col min="1" max="1" width="23.875" style="17" customWidth="1"/>
    <col min="2" max="2" width="19" style="17" customWidth="1"/>
    <col min="3" max="3" width="6.875" style="17" customWidth="1"/>
    <col min="4" max="4" width="8.875" style="17" customWidth="1"/>
    <col min="5" max="6" width="10.125" style="17" customWidth="1"/>
    <col min="7" max="7" width="10.125" style="11" customWidth="1"/>
    <col min="8" max="10" width="10.125" style="17" customWidth="1"/>
    <col min="11" max="11" width="15.75" style="4" customWidth="1"/>
    <col min="12" max="12" width="1.25" style="17" customWidth="1"/>
    <col min="13" max="13" width="10.25" style="17" bestFit="1" customWidth="1"/>
    <col min="14" max="14" width="8.875" style="17" customWidth="1"/>
    <col min="15" max="16384" width="8" style="17"/>
  </cols>
  <sheetData>
    <row r="1" spans="1:14" ht="16.5" customHeight="1">
      <c r="A1" s="146"/>
      <c r="B1" s="146"/>
      <c r="C1" s="89"/>
      <c r="D1" s="89"/>
      <c r="E1" s="89"/>
      <c r="F1" s="89"/>
      <c r="G1" s="90"/>
      <c r="H1" s="89"/>
      <c r="I1" s="89"/>
      <c r="J1" s="147"/>
      <c r="K1" s="147" t="s">
        <v>256</v>
      </c>
      <c r="L1" s="148"/>
    </row>
    <row r="2" spans="1:14" ht="23.25" customHeight="1">
      <c r="A2" s="149" t="s">
        <v>513</v>
      </c>
      <c r="B2" s="150"/>
      <c r="K2" s="17"/>
    </row>
    <row r="3" spans="1:14" ht="11.25" customHeight="1">
      <c r="K3" s="17"/>
      <c r="M3" s="1"/>
    </row>
    <row r="4" spans="1:14" ht="23.25" customHeight="1" thickBot="1">
      <c r="A4" s="152" t="s">
        <v>103</v>
      </c>
      <c r="B4" s="153"/>
      <c r="C4" s="154"/>
      <c r="D4" s="154"/>
      <c r="E4" s="154"/>
      <c r="F4" s="154"/>
      <c r="G4" s="20"/>
      <c r="H4" s="154"/>
      <c r="I4" s="154"/>
      <c r="J4" s="154"/>
      <c r="K4" s="154"/>
      <c r="M4" s="1"/>
    </row>
    <row r="5" spans="1:14" ht="17.25" customHeight="1">
      <c r="G5" s="12"/>
      <c r="K5" s="17"/>
      <c r="M5" s="16"/>
      <c r="N5" s="16"/>
    </row>
    <row r="6" spans="1:14" ht="24" customHeight="1">
      <c r="A6" s="23"/>
      <c r="B6" s="23"/>
      <c r="C6" s="245" t="s">
        <v>19</v>
      </c>
      <c r="D6" s="246" t="s">
        <v>23</v>
      </c>
      <c r="E6" s="226"/>
      <c r="F6" s="226"/>
      <c r="G6" s="226"/>
      <c r="H6" s="226"/>
      <c r="I6" s="18"/>
      <c r="K6" s="17"/>
      <c r="L6" s="4"/>
    </row>
    <row r="7" spans="1:14" ht="22.5" customHeight="1">
      <c r="A7" s="22" t="s">
        <v>750</v>
      </c>
      <c r="B7" s="22" t="s">
        <v>400</v>
      </c>
      <c r="C7" s="22">
        <v>5</v>
      </c>
      <c r="D7" s="207">
        <v>8</v>
      </c>
      <c r="E7" s="41"/>
      <c r="F7" s="41"/>
      <c r="G7" s="41"/>
      <c r="H7" s="41"/>
      <c r="I7" s="16"/>
      <c r="K7" s="17"/>
      <c r="L7" s="4"/>
    </row>
    <row r="8" spans="1:14" s="16" customFormat="1" ht="14.1" customHeight="1">
      <c r="A8" s="234"/>
      <c r="B8" s="235"/>
      <c r="C8" s="235"/>
      <c r="D8" s="235"/>
      <c r="E8" s="235"/>
      <c r="F8" s="235"/>
      <c r="G8" s="235"/>
      <c r="H8" s="235"/>
      <c r="I8" s="235"/>
      <c r="J8" s="235"/>
      <c r="K8" s="235"/>
      <c r="L8" s="235"/>
    </row>
    <row r="9" spans="1:14" s="16" customFormat="1" ht="14.1" customHeight="1">
      <c r="A9" s="234"/>
      <c r="B9" s="235"/>
      <c r="C9" s="235"/>
      <c r="D9" s="235"/>
      <c r="E9" s="235"/>
      <c r="F9" s="235"/>
      <c r="G9" s="235"/>
      <c r="H9" s="235"/>
      <c r="I9" s="235"/>
      <c r="J9" s="235"/>
      <c r="K9" s="235"/>
      <c r="L9" s="235"/>
    </row>
    <row r="10" spans="1:14" s="16" customFormat="1" ht="14.1" customHeight="1">
      <c r="A10" s="234"/>
      <c r="B10" s="235"/>
      <c r="C10" s="235"/>
      <c r="D10" s="235"/>
      <c r="E10" s="235"/>
      <c r="F10" s="235"/>
      <c r="G10" s="235"/>
      <c r="H10" s="235"/>
      <c r="I10" s="235"/>
      <c r="J10" s="235"/>
      <c r="K10" s="235"/>
      <c r="L10" s="235"/>
    </row>
    <row r="11" spans="1:14" ht="23.25" customHeight="1" thickBot="1">
      <c r="A11" s="152" t="s">
        <v>104</v>
      </c>
      <c r="B11" s="153"/>
      <c r="C11" s="154"/>
      <c r="D11" s="154"/>
      <c r="E11" s="154"/>
      <c r="F11" s="154"/>
      <c r="G11" s="20"/>
      <c r="H11" s="154"/>
      <c r="I11" s="154"/>
      <c r="J11" s="154"/>
      <c r="K11" s="154"/>
      <c r="M11" s="1"/>
    </row>
    <row r="12" spans="1:14" ht="17.25" customHeight="1">
      <c r="G12" s="12"/>
      <c r="K12" s="17"/>
      <c r="M12" s="16"/>
      <c r="N12" s="16"/>
    </row>
    <row r="13" spans="1:14" ht="14.1" customHeight="1">
      <c r="A13" s="6" t="s">
        <v>8</v>
      </c>
      <c r="B13" s="16"/>
      <c r="C13" s="16"/>
      <c r="D13" s="16"/>
      <c r="E13" s="16"/>
      <c r="F13" s="16"/>
      <c r="G13" s="12"/>
      <c r="H13" s="16"/>
      <c r="I13" s="16"/>
      <c r="J13" s="16"/>
    </row>
    <row r="14" spans="1:14" ht="21" customHeight="1">
      <c r="A14" s="6" t="s">
        <v>401</v>
      </c>
      <c r="B14" s="23"/>
      <c r="C14" s="245"/>
      <c r="D14" s="91"/>
      <c r="E14" s="91" t="s">
        <v>99</v>
      </c>
      <c r="F14" s="245" t="s">
        <v>32</v>
      </c>
      <c r="G14" s="245" t="s">
        <v>31</v>
      </c>
      <c r="H14" s="245" t="s">
        <v>30</v>
      </c>
      <c r="I14" s="245" t="s">
        <v>19</v>
      </c>
      <c r="J14" s="246" t="s">
        <v>54</v>
      </c>
      <c r="K14" s="17"/>
      <c r="L14" s="16"/>
    </row>
    <row r="15" spans="1:14" ht="26.25" customHeight="1">
      <c r="A15" s="588" t="s">
        <v>402</v>
      </c>
      <c r="B15" s="266" t="s">
        <v>761</v>
      </c>
      <c r="C15" s="595" t="s">
        <v>403</v>
      </c>
      <c r="D15" s="595"/>
      <c r="E15" s="260">
        <v>1638147</v>
      </c>
      <c r="F15" s="260">
        <v>1703213</v>
      </c>
      <c r="G15" s="260">
        <v>1735717</v>
      </c>
      <c r="H15" s="260">
        <v>1791414</v>
      </c>
      <c r="I15" s="260">
        <v>1812807</v>
      </c>
      <c r="J15" s="250">
        <v>1857193</v>
      </c>
      <c r="K15" s="158"/>
      <c r="L15" s="16"/>
    </row>
    <row r="16" spans="1:14" ht="26.25" customHeight="1">
      <c r="A16" s="591"/>
      <c r="B16" s="14" t="s">
        <v>759</v>
      </c>
      <c r="C16" s="594" t="s">
        <v>404</v>
      </c>
      <c r="D16" s="594"/>
      <c r="E16" s="72">
        <v>1611058</v>
      </c>
      <c r="F16" s="72">
        <v>1686105</v>
      </c>
      <c r="G16" s="72">
        <v>1722074</v>
      </c>
      <c r="H16" s="72">
        <v>1774437</v>
      </c>
      <c r="I16" s="72">
        <v>1794208</v>
      </c>
      <c r="J16" s="73">
        <v>1835597</v>
      </c>
      <c r="K16" s="158"/>
      <c r="L16" s="16"/>
    </row>
    <row r="17" spans="1:12" ht="26.25" customHeight="1">
      <c r="A17" s="591"/>
      <c r="B17" s="14" t="s">
        <v>106</v>
      </c>
      <c r="C17" s="594" t="s">
        <v>405</v>
      </c>
      <c r="D17" s="594"/>
      <c r="E17" s="72">
        <v>2621</v>
      </c>
      <c r="F17" s="72">
        <v>2713</v>
      </c>
      <c r="G17" s="72">
        <v>2830</v>
      </c>
      <c r="H17" s="72">
        <v>2880</v>
      </c>
      <c r="I17" s="72">
        <v>2981</v>
      </c>
      <c r="J17" s="73">
        <v>3104</v>
      </c>
      <c r="K17" s="158"/>
      <c r="L17" s="16"/>
    </row>
    <row r="18" spans="1:12" ht="26.25" customHeight="1">
      <c r="A18" s="589"/>
      <c r="B18" s="35" t="s">
        <v>107</v>
      </c>
      <c r="C18" s="593" t="s">
        <v>406</v>
      </c>
      <c r="D18" s="593"/>
      <c r="E18" s="271">
        <v>0.98299999999999998</v>
      </c>
      <c r="F18" s="271">
        <v>0.99</v>
      </c>
      <c r="G18" s="271">
        <v>0.99199999999999999</v>
      </c>
      <c r="H18" s="271">
        <v>0.99099999999999999</v>
      </c>
      <c r="I18" s="271">
        <v>0.99</v>
      </c>
      <c r="J18" s="201">
        <v>0.98799999999999999</v>
      </c>
      <c r="K18" s="16"/>
    </row>
    <row r="19" spans="1:12" ht="26.25" customHeight="1">
      <c r="A19" s="588" t="s">
        <v>407</v>
      </c>
      <c r="B19" s="266" t="s">
        <v>760</v>
      </c>
      <c r="C19" s="595" t="s">
        <v>403</v>
      </c>
      <c r="D19" s="595"/>
      <c r="E19" s="260">
        <v>1291142</v>
      </c>
      <c r="F19" s="260">
        <v>1330313</v>
      </c>
      <c r="G19" s="260">
        <v>1460668</v>
      </c>
      <c r="H19" s="260">
        <v>1584088</v>
      </c>
      <c r="I19" s="260">
        <v>1747872</v>
      </c>
      <c r="J19" s="250">
        <v>1900896</v>
      </c>
      <c r="K19" s="158"/>
      <c r="L19" s="16"/>
    </row>
    <row r="20" spans="1:12" ht="26.25" customHeight="1">
      <c r="A20" s="591"/>
      <c r="B20" s="14" t="s">
        <v>759</v>
      </c>
      <c r="C20" s="594" t="s">
        <v>404</v>
      </c>
      <c r="D20" s="594"/>
      <c r="E20" s="72">
        <v>1283205</v>
      </c>
      <c r="F20" s="72">
        <v>1323568</v>
      </c>
      <c r="G20" s="72">
        <v>1454766</v>
      </c>
      <c r="H20" s="72">
        <v>1576780</v>
      </c>
      <c r="I20" s="72">
        <v>1740654</v>
      </c>
      <c r="J20" s="73">
        <v>1894110</v>
      </c>
      <c r="K20" s="158"/>
      <c r="L20" s="16"/>
    </row>
    <row r="21" spans="1:12" ht="26.25" customHeight="1">
      <c r="A21" s="591"/>
      <c r="B21" s="14" t="s">
        <v>106</v>
      </c>
      <c r="C21" s="594" t="s">
        <v>405</v>
      </c>
      <c r="D21" s="594"/>
      <c r="E21" s="72">
        <v>2221</v>
      </c>
      <c r="F21" s="72">
        <v>2359</v>
      </c>
      <c r="G21" s="72">
        <v>2634</v>
      </c>
      <c r="H21" s="72">
        <v>2850</v>
      </c>
      <c r="I21" s="72">
        <v>3115</v>
      </c>
      <c r="J21" s="73">
        <v>3387</v>
      </c>
      <c r="K21" s="158"/>
      <c r="L21" s="16"/>
    </row>
    <row r="22" spans="1:12" ht="26.25" customHeight="1">
      <c r="A22" s="589"/>
      <c r="B22" s="35" t="s">
        <v>107</v>
      </c>
      <c r="C22" s="593" t="s">
        <v>406</v>
      </c>
      <c r="D22" s="593"/>
      <c r="E22" s="271">
        <v>0.99399999999999999</v>
      </c>
      <c r="F22" s="271">
        <v>0.995</v>
      </c>
      <c r="G22" s="271">
        <v>0.996</v>
      </c>
      <c r="H22" s="271">
        <v>0.995</v>
      </c>
      <c r="I22" s="271">
        <v>0.996</v>
      </c>
      <c r="J22" s="201">
        <v>0.996</v>
      </c>
      <c r="K22" s="16"/>
    </row>
    <row r="23" spans="1:12" ht="26.25" customHeight="1">
      <c r="A23" s="588" t="s">
        <v>409</v>
      </c>
      <c r="B23" s="266" t="s">
        <v>760</v>
      </c>
      <c r="C23" s="595" t="s">
        <v>403</v>
      </c>
      <c r="D23" s="595"/>
      <c r="E23" s="260">
        <v>1146331</v>
      </c>
      <c r="F23" s="260">
        <v>1223749</v>
      </c>
      <c r="G23" s="260">
        <v>1337464</v>
      </c>
      <c r="H23" s="260">
        <v>1459862</v>
      </c>
      <c r="I23" s="260">
        <v>1581442</v>
      </c>
      <c r="J23" s="250">
        <v>1681892</v>
      </c>
      <c r="K23" s="158"/>
      <c r="L23" s="16"/>
    </row>
    <row r="24" spans="1:12" ht="26.25" customHeight="1">
      <c r="A24" s="591"/>
      <c r="B24" s="14" t="s">
        <v>759</v>
      </c>
      <c r="C24" s="594" t="s">
        <v>404</v>
      </c>
      <c r="D24" s="594"/>
      <c r="E24" s="72">
        <v>1126694</v>
      </c>
      <c r="F24" s="72">
        <v>1216103</v>
      </c>
      <c r="G24" s="72">
        <v>1329841</v>
      </c>
      <c r="H24" s="72">
        <v>1446087</v>
      </c>
      <c r="I24" s="72">
        <v>1568503</v>
      </c>
      <c r="J24" s="73">
        <v>1666314</v>
      </c>
      <c r="K24" s="158"/>
      <c r="L24" s="16"/>
    </row>
    <row r="25" spans="1:12" ht="26.25" customHeight="1">
      <c r="A25" s="591"/>
      <c r="B25" s="14" t="s">
        <v>106</v>
      </c>
      <c r="C25" s="594" t="s">
        <v>405</v>
      </c>
      <c r="D25" s="594"/>
      <c r="E25" s="72">
        <v>2021</v>
      </c>
      <c r="F25" s="72">
        <v>2162</v>
      </c>
      <c r="G25" s="72">
        <v>2354</v>
      </c>
      <c r="H25" s="72">
        <v>2531</v>
      </c>
      <c r="I25" s="72">
        <v>2714</v>
      </c>
      <c r="J25" s="73">
        <v>2828</v>
      </c>
      <c r="K25" s="158"/>
      <c r="L25" s="16"/>
    </row>
    <row r="26" spans="1:12" ht="26.25" customHeight="1" thickBot="1">
      <c r="A26" s="590"/>
      <c r="B26" s="38" t="s">
        <v>107</v>
      </c>
      <c r="C26" s="596" t="s">
        <v>406</v>
      </c>
      <c r="D26" s="596"/>
      <c r="E26" s="272">
        <v>0.98299999999999998</v>
      </c>
      <c r="F26" s="272">
        <v>0.99399999999999999</v>
      </c>
      <c r="G26" s="272">
        <v>0.99399999999999999</v>
      </c>
      <c r="H26" s="272">
        <v>0.99099999999999999</v>
      </c>
      <c r="I26" s="272">
        <v>0.99199999999999999</v>
      </c>
      <c r="J26" s="273">
        <v>0.99099999999999999</v>
      </c>
      <c r="K26" s="16"/>
    </row>
    <row r="27" spans="1:12" ht="26.25" customHeight="1" thickTop="1">
      <c r="A27" s="591" t="s">
        <v>410</v>
      </c>
      <c r="B27" s="41" t="s">
        <v>760</v>
      </c>
      <c r="C27" s="564" t="s">
        <v>403</v>
      </c>
      <c r="D27" s="564"/>
      <c r="E27" s="7">
        <v>4075620</v>
      </c>
      <c r="F27" s="7">
        <v>4257275</v>
      </c>
      <c r="G27" s="7">
        <v>4533849</v>
      </c>
      <c r="H27" s="7">
        <v>4835365</v>
      </c>
      <c r="I27" s="7">
        <v>5142121</v>
      </c>
      <c r="J27" s="265">
        <v>5439981</v>
      </c>
      <c r="K27" s="158"/>
      <c r="L27" s="16"/>
    </row>
    <row r="28" spans="1:12" ht="26.25" customHeight="1">
      <c r="A28" s="591"/>
      <c r="B28" s="14" t="s">
        <v>759</v>
      </c>
      <c r="C28" s="594" t="s">
        <v>411</v>
      </c>
      <c r="D28" s="594"/>
      <c r="E28" s="72">
        <v>4020957</v>
      </c>
      <c r="F28" s="72">
        <v>4225776</v>
      </c>
      <c r="G28" s="72">
        <v>4506681</v>
      </c>
      <c r="H28" s="72">
        <v>4797304</v>
      </c>
      <c r="I28" s="72">
        <v>5103365</v>
      </c>
      <c r="J28" s="73">
        <v>5396021</v>
      </c>
      <c r="K28" s="158"/>
      <c r="L28" s="16"/>
    </row>
    <row r="29" spans="1:12" ht="26.25" customHeight="1">
      <c r="A29" s="591"/>
      <c r="B29" s="14" t="s">
        <v>106</v>
      </c>
      <c r="C29" s="594" t="s">
        <v>412</v>
      </c>
      <c r="D29" s="594"/>
      <c r="E29" s="72">
        <v>6863</v>
      </c>
      <c r="F29" s="72">
        <v>7234</v>
      </c>
      <c r="G29" s="72">
        <v>7818</v>
      </c>
      <c r="H29" s="72">
        <v>8261</v>
      </c>
      <c r="I29" s="72">
        <v>8810</v>
      </c>
      <c r="J29" s="73">
        <v>9319</v>
      </c>
      <c r="K29" s="158"/>
      <c r="L29" s="16"/>
    </row>
    <row r="30" spans="1:12" ht="26.25" customHeight="1">
      <c r="A30" s="589"/>
      <c r="B30" s="35" t="s">
        <v>107</v>
      </c>
      <c r="C30" s="593" t="s">
        <v>406</v>
      </c>
      <c r="D30" s="593"/>
      <c r="E30" s="271">
        <v>0.98699999999999999</v>
      </c>
      <c r="F30" s="271">
        <v>0.99299999999999999</v>
      </c>
      <c r="G30" s="271">
        <v>0.99399999999999999</v>
      </c>
      <c r="H30" s="271">
        <v>0.99199999999999999</v>
      </c>
      <c r="I30" s="271">
        <v>0.99199999999999999</v>
      </c>
      <c r="J30" s="201">
        <v>0.99199999999999999</v>
      </c>
      <c r="K30" s="16"/>
    </row>
    <row r="32" spans="1:12" ht="14.1" customHeight="1">
      <c r="A32" s="6" t="s">
        <v>108</v>
      </c>
      <c r="B32" s="16"/>
      <c r="C32" s="16"/>
      <c r="D32" s="16"/>
      <c r="E32" s="16"/>
      <c r="F32" s="16"/>
      <c r="G32" s="12"/>
      <c r="H32" s="16"/>
      <c r="I32" s="16"/>
      <c r="J32" s="16"/>
    </row>
    <row r="33" spans="1:12" ht="21" customHeight="1">
      <c r="A33" s="6" t="s">
        <v>413</v>
      </c>
      <c r="B33" s="23"/>
      <c r="C33" s="245"/>
      <c r="D33" s="91"/>
      <c r="E33" s="91" t="s">
        <v>99</v>
      </c>
      <c r="F33" s="245" t="s">
        <v>32</v>
      </c>
      <c r="G33" s="245" t="s">
        <v>31</v>
      </c>
      <c r="H33" s="245" t="s">
        <v>30</v>
      </c>
      <c r="I33" s="245" t="s">
        <v>19</v>
      </c>
      <c r="J33" s="246" t="s">
        <v>54</v>
      </c>
      <c r="K33" s="17"/>
      <c r="L33" s="16"/>
    </row>
    <row r="34" spans="1:12" ht="26.25" customHeight="1">
      <c r="A34" s="588" t="s">
        <v>414</v>
      </c>
      <c r="B34" s="40" t="s">
        <v>105</v>
      </c>
      <c r="C34" s="595" t="s">
        <v>403</v>
      </c>
      <c r="D34" s="595"/>
      <c r="E34" s="260">
        <v>378165</v>
      </c>
      <c r="F34" s="260">
        <v>444288</v>
      </c>
      <c r="G34" s="260">
        <v>296053</v>
      </c>
      <c r="H34" s="260">
        <v>298909</v>
      </c>
      <c r="I34" s="260">
        <v>299483</v>
      </c>
      <c r="J34" s="250">
        <v>296331</v>
      </c>
      <c r="K34" s="158"/>
      <c r="L34" s="16"/>
    </row>
    <row r="35" spans="1:12" ht="26.25" customHeight="1">
      <c r="A35" s="591"/>
      <c r="B35" s="21" t="s">
        <v>408</v>
      </c>
      <c r="C35" s="594" t="s">
        <v>411</v>
      </c>
      <c r="D35" s="594"/>
      <c r="E35" s="72">
        <v>366469</v>
      </c>
      <c r="F35" s="72">
        <v>431072</v>
      </c>
      <c r="G35" s="72">
        <v>284547</v>
      </c>
      <c r="H35" s="72">
        <v>290509</v>
      </c>
      <c r="I35" s="72">
        <v>295772</v>
      </c>
      <c r="J35" s="73">
        <v>288351</v>
      </c>
      <c r="K35" s="158"/>
      <c r="L35" s="16"/>
    </row>
    <row r="36" spans="1:12" ht="26.25" customHeight="1">
      <c r="A36" s="591"/>
      <c r="B36" s="21" t="s">
        <v>106</v>
      </c>
      <c r="C36" s="594" t="s">
        <v>405</v>
      </c>
      <c r="D36" s="594"/>
      <c r="E36" s="72">
        <v>730</v>
      </c>
      <c r="F36" s="72">
        <v>702</v>
      </c>
      <c r="G36" s="72">
        <v>706</v>
      </c>
      <c r="H36" s="72">
        <v>728</v>
      </c>
      <c r="I36" s="72">
        <v>722</v>
      </c>
      <c r="J36" s="73">
        <v>719</v>
      </c>
      <c r="K36" s="158"/>
      <c r="L36" s="16"/>
    </row>
    <row r="37" spans="1:12" ht="26.25" customHeight="1">
      <c r="A37" s="589"/>
      <c r="B37" s="35" t="s">
        <v>107</v>
      </c>
      <c r="C37" s="593" t="s">
        <v>406</v>
      </c>
      <c r="D37" s="593"/>
      <c r="E37" s="271">
        <v>0.96899999999999997</v>
      </c>
      <c r="F37" s="271">
        <v>0.97</v>
      </c>
      <c r="G37" s="271">
        <v>0.96099999999999997</v>
      </c>
      <c r="H37" s="271">
        <v>0.97199999999999998</v>
      </c>
      <c r="I37" s="271">
        <v>0.98799999999999999</v>
      </c>
      <c r="J37" s="274">
        <v>0.97299999999999998</v>
      </c>
      <c r="K37" s="16"/>
    </row>
    <row r="39" spans="1:12" ht="14.1" customHeight="1">
      <c r="A39" s="275" t="s">
        <v>774</v>
      </c>
    </row>
    <row r="40" spans="1:12" ht="14.1" customHeight="1">
      <c r="A40" s="275" t="s">
        <v>775</v>
      </c>
    </row>
    <row r="42" spans="1:12" s="4" customFormat="1" ht="14.1" customHeight="1">
      <c r="G42" s="119"/>
    </row>
  </sheetData>
  <sheetProtection password="A065" sheet="1" objects="1" scenarios="1"/>
  <mergeCells count="25">
    <mergeCell ref="A27:A30"/>
    <mergeCell ref="C27:D27"/>
    <mergeCell ref="C28:D28"/>
    <mergeCell ref="C29:D29"/>
    <mergeCell ref="C30:D30"/>
    <mergeCell ref="A34:A37"/>
    <mergeCell ref="C34:D34"/>
    <mergeCell ref="C35:D35"/>
    <mergeCell ref="C36:D36"/>
    <mergeCell ref="C37:D37"/>
    <mergeCell ref="C19:D19"/>
    <mergeCell ref="C20:D20"/>
    <mergeCell ref="C21:D21"/>
    <mergeCell ref="C22:D22"/>
    <mergeCell ref="A23:A26"/>
    <mergeCell ref="C23:D23"/>
    <mergeCell ref="C24:D24"/>
    <mergeCell ref="C25:D25"/>
    <mergeCell ref="C26:D26"/>
    <mergeCell ref="A19:A22"/>
    <mergeCell ref="A15:A18"/>
    <mergeCell ref="C18:D18"/>
    <mergeCell ref="C17:D17"/>
    <mergeCell ref="C16:D16"/>
    <mergeCell ref="C15:D15"/>
  </mergeCells>
  <phoneticPr fontId="27"/>
  <printOptions horizontalCentered="1"/>
  <pageMargins left="0.59055118110236227" right="0.39370078740157483" top="0.31496062992125984" bottom="0.43307086614173229" header="0.19685039370078741" footer="0.19685039370078741"/>
  <pageSetup paperSize="9" scale="70" orientation="portrait" r:id="rId1"/>
  <headerFooter alignWithMargins="0">
    <oddFooter>&amp;C&amp;"Myriad Web,標準"&amp;12 14&amp;R&amp;"Myriad Web,標準"&amp;6Daiwa House Industry  Financial Factbook
Fiscal Year Ended March 31, 2017</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56"/>
  <sheetViews>
    <sheetView showGridLines="0" view="pageBreakPreview" zoomScaleNormal="100" zoomScaleSheetLayoutView="100" workbookViewId="0">
      <selection activeCell="F10" sqref="F10"/>
    </sheetView>
  </sheetViews>
  <sheetFormatPr defaultColWidth="8" defaultRowHeight="14.1" customHeight="1"/>
  <cols>
    <col min="1" max="1" width="23" style="17" customWidth="1"/>
    <col min="2" max="2" width="22" style="17" customWidth="1"/>
    <col min="3" max="3" width="13" style="17" customWidth="1"/>
    <col min="4" max="5" width="8.875" style="17" customWidth="1"/>
    <col min="6" max="6" width="8.875" style="11" customWidth="1"/>
    <col min="7" max="10" width="8.875" style="17" customWidth="1"/>
    <col min="11" max="11" width="11.125" style="11" customWidth="1"/>
    <col min="12" max="16384" width="8" style="17"/>
  </cols>
  <sheetData>
    <row r="1" spans="1:11" ht="16.5" customHeight="1">
      <c r="A1" s="146"/>
      <c r="B1" s="146"/>
      <c r="C1" s="89"/>
      <c r="D1" s="89"/>
      <c r="E1" s="89"/>
      <c r="F1" s="90"/>
      <c r="G1" s="89"/>
      <c r="H1" s="89"/>
      <c r="I1" s="89"/>
      <c r="J1" s="89"/>
      <c r="K1" s="147" t="s">
        <v>256</v>
      </c>
    </row>
    <row r="2" spans="1:11" ht="23.25" customHeight="1">
      <c r="A2" s="149" t="s">
        <v>498</v>
      </c>
      <c r="B2" s="150"/>
    </row>
    <row r="3" spans="1:11" ht="11.25" customHeight="1"/>
    <row r="4" spans="1:11" ht="23.25" customHeight="1" thickBot="1">
      <c r="A4" s="152" t="s">
        <v>109</v>
      </c>
      <c r="B4" s="153"/>
      <c r="C4" s="154"/>
      <c r="D4" s="154"/>
      <c r="E4" s="154"/>
      <c r="F4" s="154"/>
      <c r="G4" s="20"/>
      <c r="H4" s="154"/>
      <c r="I4" s="154"/>
      <c r="J4" s="154"/>
      <c r="K4" s="154"/>
    </row>
    <row r="5" spans="1:11" ht="17.25" customHeight="1">
      <c r="F5" s="12"/>
      <c r="K5" s="19"/>
    </row>
    <row r="6" spans="1:11" ht="16.5" customHeight="1">
      <c r="A6" s="158" t="s">
        <v>488</v>
      </c>
      <c r="D6" s="550" t="s">
        <v>762</v>
      </c>
      <c r="F6" s="158"/>
      <c r="K6" s="19"/>
    </row>
    <row r="7" spans="1:11" ht="21" customHeight="1">
      <c r="A7" s="547" t="s">
        <v>763</v>
      </c>
      <c r="B7" s="23"/>
      <c r="D7" s="257" t="s">
        <v>23</v>
      </c>
      <c r="E7" s="226"/>
      <c r="F7" s="159"/>
      <c r="G7" s="226"/>
      <c r="H7" s="226"/>
      <c r="I7" s="18"/>
      <c r="K7" s="17"/>
    </row>
    <row r="8" spans="1:11" ht="17.25" customHeight="1">
      <c r="A8" s="380" t="s">
        <v>487</v>
      </c>
      <c r="B8" s="33" t="s">
        <v>367</v>
      </c>
      <c r="C8" s="276"/>
      <c r="D8" s="60">
        <v>313</v>
      </c>
      <c r="E8" s="41"/>
      <c r="F8" s="41"/>
      <c r="G8" s="41"/>
      <c r="H8" s="41"/>
      <c r="I8" s="16"/>
      <c r="K8" s="17"/>
    </row>
    <row r="9" spans="1:11" s="16" customFormat="1" ht="17.25" customHeight="1">
      <c r="A9" s="380" t="s">
        <v>388</v>
      </c>
      <c r="B9" s="33" t="s">
        <v>368</v>
      </c>
      <c r="C9" s="33"/>
      <c r="D9" s="73">
        <v>446</v>
      </c>
      <c r="E9" s="41"/>
      <c r="F9" s="41"/>
      <c r="G9" s="41"/>
      <c r="H9" s="41"/>
      <c r="I9" s="235"/>
      <c r="J9" s="235"/>
      <c r="K9" s="235"/>
    </row>
    <row r="10" spans="1:11" s="16" customFormat="1" ht="17.25" customHeight="1">
      <c r="A10" s="380" t="s">
        <v>389</v>
      </c>
      <c r="B10" s="33" t="s">
        <v>369</v>
      </c>
      <c r="C10" s="33"/>
      <c r="D10" s="73">
        <v>4173</v>
      </c>
      <c r="E10" s="41"/>
      <c r="F10" s="41"/>
      <c r="G10" s="41"/>
      <c r="H10" s="41"/>
      <c r="I10" s="235"/>
      <c r="J10" s="235"/>
      <c r="K10" s="235"/>
    </row>
    <row r="11" spans="1:11" ht="17.25" customHeight="1">
      <c r="A11" s="380" t="s">
        <v>420</v>
      </c>
      <c r="B11" s="33" t="s">
        <v>370</v>
      </c>
      <c r="C11" s="33"/>
      <c r="D11" s="73">
        <v>864</v>
      </c>
      <c r="E11" s="41"/>
      <c r="F11" s="41"/>
      <c r="G11" s="41"/>
      <c r="H11" s="41"/>
      <c r="K11" s="17"/>
    </row>
    <row r="12" spans="1:11" s="16" customFormat="1" ht="17.25" customHeight="1">
      <c r="A12" s="380" t="s">
        <v>391</v>
      </c>
      <c r="B12" s="33" t="s">
        <v>371</v>
      </c>
      <c r="C12" s="33"/>
      <c r="D12" s="73">
        <v>488</v>
      </c>
      <c r="E12" s="41"/>
      <c r="F12" s="41"/>
      <c r="G12" s="41"/>
      <c r="H12" s="41"/>
      <c r="I12" s="235"/>
      <c r="J12" s="235"/>
      <c r="K12" s="235"/>
    </row>
    <row r="13" spans="1:11" s="16" customFormat="1" ht="17.25" customHeight="1">
      <c r="A13" s="462" t="s">
        <v>692</v>
      </c>
      <c r="B13" s="33" t="s">
        <v>372</v>
      </c>
      <c r="C13" s="33"/>
      <c r="D13" s="73">
        <v>326</v>
      </c>
      <c r="E13" s="41"/>
      <c r="F13" s="41"/>
      <c r="G13" s="41"/>
      <c r="H13" s="41"/>
      <c r="I13" s="235"/>
      <c r="J13" s="235"/>
      <c r="K13" s="235"/>
    </row>
    <row r="14" spans="1:11" s="16" customFormat="1" ht="17.25" customHeight="1" thickBot="1">
      <c r="A14" s="381" t="s">
        <v>390</v>
      </c>
      <c r="B14" s="269" t="s">
        <v>394</v>
      </c>
      <c r="C14" s="269"/>
      <c r="D14" s="239">
        <v>398</v>
      </c>
      <c r="E14" s="41"/>
      <c r="F14" s="41"/>
      <c r="G14" s="41"/>
      <c r="H14" s="41"/>
      <c r="I14" s="235"/>
      <c r="J14" s="235"/>
      <c r="K14" s="235"/>
    </row>
    <row r="15" spans="1:11" s="16" customFormat="1" ht="17.25" customHeight="1" thickTop="1">
      <c r="A15" s="318" t="s">
        <v>392</v>
      </c>
      <c r="B15" s="270" t="s">
        <v>255</v>
      </c>
      <c r="C15" s="270"/>
      <c r="D15" s="375">
        <v>7011</v>
      </c>
      <c r="E15" s="41"/>
      <c r="F15" s="41"/>
      <c r="G15" s="41"/>
      <c r="H15" s="41"/>
      <c r="I15" s="235"/>
      <c r="J15" s="235"/>
      <c r="K15" s="235"/>
    </row>
    <row r="16" spans="1:11" s="16" customFormat="1" ht="17.25" customHeight="1">
      <c r="A16" s="377"/>
      <c r="B16" s="120"/>
      <c r="C16" s="120"/>
      <c r="D16" s="41"/>
      <c r="E16" s="41"/>
      <c r="F16" s="41"/>
      <c r="G16" s="41"/>
      <c r="H16" s="41"/>
      <c r="I16" s="235"/>
      <c r="J16" s="235"/>
      <c r="K16" s="235"/>
    </row>
    <row r="17" spans="1:11" s="16" customFormat="1" ht="17.25" customHeight="1">
      <c r="A17" s="377"/>
      <c r="B17" s="120"/>
      <c r="C17" s="120"/>
      <c r="D17" s="41"/>
      <c r="E17" s="41"/>
      <c r="F17" s="41"/>
      <c r="G17" s="41"/>
      <c r="H17" s="41"/>
      <c r="I17" s="235"/>
      <c r="J17" s="235"/>
      <c r="K17" s="235"/>
    </row>
    <row r="18" spans="1:11" s="16" customFormat="1" ht="17.25" customHeight="1">
      <c r="A18" s="602" t="s">
        <v>693</v>
      </c>
      <c r="B18" s="602"/>
      <c r="C18" s="394"/>
      <c r="D18" s="550" t="s">
        <v>762</v>
      </c>
      <c r="E18" s="41"/>
      <c r="K18" s="235"/>
    </row>
    <row r="19" spans="1:11" s="16" customFormat="1" ht="17.25" customHeight="1">
      <c r="A19" s="468" t="s">
        <v>696</v>
      </c>
      <c r="B19" s="120"/>
      <c r="C19" s="4"/>
      <c r="D19" s="257" t="s">
        <v>23</v>
      </c>
      <c r="E19" s="41"/>
      <c r="F19" s="602"/>
      <c r="G19" s="602"/>
      <c r="H19" s="602"/>
      <c r="I19" s="602"/>
      <c r="J19" s="602"/>
      <c r="K19" s="235"/>
    </row>
    <row r="20" spans="1:11" s="16" customFormat="1" ht="17.25" customHeight="1">
      <c r="A20" s="599" t="s">
        <v>415</v>
      </c>
      <c r="B20" s="463" t="s">
        <v>694</v>
      </c>
      <c r="C20" s="276" t="s">
        <v>373</v>
      </c>
      <c r="D20" s="207">
        <v>149</v>
      </c>
      <c r="E20" s="41"/>
      <c r="F20" s="602"/>
      <c r="G20" s="602"/>
      <c r="H20" s="602"/>
      <c r="I20" s="602"/>
      <c r="J20" s="530"/>
      <c r="K20" s="235"/>
    </row>
    <row r="21" spans="1:11" s="16" customFormat="1" ht="17.25" customHeight="1">
      <c r="A21" s="600"/>
      <c r="B21" s="464" t="s">
        <v>418</v>
      </c>
      <c r="C21" s="49" t="s">
        <v>697</v>
      </c>
      <c r="D21" s="268">
        <v>3500</v>
      </c>
      <c r="E21" s="41"/>
      <c r="F21" s="41"/>
      <c r="G21" s="41"/>
      <c r="H21" s="41"/>
      <c r="I21" s="235"/>
      <c r="J21" s="235"/>
      <c r="K21" s="235"/>
    </row>
    <row r="22" spans="1:11" s="16" customFormat="1" ht="17.25" customHeight="1">
      <c r="A22" s="562" t="s">
        <v>421</v>
      </c>
      <c r="B22" s="465" t="s">
        <v>694</v>
      </c>
      <c r="C22" s="276" t="s">
        <v>373</v>
      </c>
      <c r="D22" s="207">
        <v>18</v>
      </c>
      <c r="E22" s="41"/>
      <c r="F22" s="41"/>
      <c r="G22" s="41"/>
      <c r="H22" s="41"/>
      <c r="I22" s="235"/>
      <c r="J22" s="235"/>
      <c r="K22" s="235"/>
    </row>
    <row r="23" spans="1:11" s="16" customFormat="1" ht="17.25" customHeight="1" thickBot="1">
      <c r="A23" s="601"/>
      <c r="B23" s="466" t="s">
        <v>417</v>
      </c>
      <c r="C23" s="269" t="s">
        <v>697</v>
      </c>
      <c r="D23" s="258">
        <v>1350</v>
      </c>
      <c r="E23" s="41"/>
      <c r="F23" s="41"/>
      <c r="G23" s="41"/>
      <c r="H23" s="41"/>
      <c r="I23" s="235"/>
      <c r="J23" s="235"/>
      <c r="K23" s="235"/>
    </row>
    <row r="24" spans="1:11" s="16" customFormat="1" ht="17.25" customHeight="1" thickTop="1">
      <c r="A24" s="562" t="s">
        <v>410</v>
      </c>
      <c r="B24" s="22" t="s">
        <v>695</v>
      </c>
      <c r="C24" s="75" t="s">
        <v>373</v>
      </c>
      <c r="D24" s="60">
        <v>167</v>
      </c>
      <c r="E24" s="41"/>
      <c r="F24" s="41"/>
      <c r="G24" s="41"/>
      <c r="H24" s="41"/>
      <c r="I24" s="235"/>
      <c r="J24" s="235"/>
      <c r="K24" s="235"/>
    </row>
    <row r="25" spans="1:11" s="16" customFormat="1" ht="17.25" customHeight="1">
      <c r="A25" s="564"/>
      <c r="B25" s="14" t="s">
        <v>417</v>
      </c>
      <c r="C25" s="33" t="s">
        <v>697</v>
      </c>
      <c r="D25" s="259">
        <v>4850</v>
      </c>
      <c r="E25" s="41"/>
      <c r="F25" s="41"/>
      <c r="G25" s="41"/>
      <c r="H25" s="41"/>
      <c r="I25" s="235"/>
      <c r="J25" s="235"/>
      <c r="K25" s="235"/>
    </row>
    <row r="26" spans="1:11" ht="14.1" customHeight="1">
      <c r="A26" s="467" t="s">
        <v>751</v>
      </c>
      <c r="B26" s="158"/>
      <c r="C26" s="158"/>
      <c r="F26" s="17"/>
      <c r="G26" s="11"/>
      <c r="K26" s="17"/>
    </row>
    <row r="27" spans="1:11" ht="14.1" customHeight="1">
      <c r="A27" s="467" t="s">
        <v>719</v>
      </c>
      <c r="B27" s="158"/>
      <c r="C27" s="158"/>
      <c r="F27" s="17"/>
      <c r="G27" s="11"/>
      <c r="K27" s="17"/>
    </row>
    <row r="28" spans="1:11" s="4" customFormat="1" ht="15.75" customHeight="1">
      <c r="B28" s="39"/>
      <c r="C28" s="41"/>
      <c r="D28" s="41"/>
      <c r="I28" s="41"/>
    </row>
    <row r="29" spans="1:11" s="4" customFormat="1" ht="21.75" customHeight="1">
      <c r="A29" s="277"/>
      <c r="B29" s="41"/>
      <c r="C29" s="41"/>
      <c r="D29" s="41"/>
      <c r="E29" s="41"/>
      <c r="F29" s="41"/>
      <c r="G29" s="41"/>
      <c r="H29" s="41"/>
      <c r="I29" s="41"/>
    </row>
    <row r="30" spans="1:11" s="4" customFormat="1" ht="17.25" customHeight="1">
      <c r="A30" s="41"/>
      <c r="B30" s="41"/>
      <c r="C30" s="41"/>
      <c r="D30" s="7"/>
      <c r="E30" s="7"/>
      <c r="F30" s="7"/>
      <c r="G30" s="7"/>
      <c r="H30" s="7"/>
      <c r="I30" s="41"/>
    </row>
    <row r="31" spans="1:11" ht="23.25" customHeight="1" thickBot="1">
      <c r="A31" s="152" t="s">
        <v>110</v>
      </c>
      <c r="B31" s="153"/>
      <c r="C31" s="154"/>
      <c r="D31" s="154"/>
      <c r="E31" s="154"/>
      <c r="F31" s="20"/>
      <c r="G31" s="154"/>
      <c r="H31" s="154"/>
      <c r="I31" s="154"/>
      <c r="J31" s="154"/>
      <c r="K31" s="20"/>
    </row>
    <row r="32" spans="1:11" ht="17.25" customHeight="1">
      <c r="F32" s="12"/>
      <c r="K32" s="19"/>
    </row>
    <row r="33" spans="1:11" ht="14.1" customHeight="1">
      <c r="A33" s="6" t="s">
        <v>11</v>
      </c>
      <c r="B33" s="16"/>
      <c r="C33" s="16"/>
      <c r="D33" s="16"/>
      <c r="E33" s="16"/>
      <c r="F33" s="12"/>
      <c r="G33" s="16"/>
      <c r="H33" s="16"/>
      <c r="I33" s="16"/>
      <c r="J33" s="16"/>
      <c r="K33" s="12"/>
    </row>
    <row r="34" spans="1:11" ht="21" customHeight="1">
      <c r="A34" s="6" t="s">
        <v>374</v>
      </c>
      <c r="B34" s="23"/>
      <c r="C34" s="245"/>
      <c r="D34" s="91" t="s">
        <v>99</v>
      </c>
      <c r="E34" s="245" t="s">
        <v>32</v>
      </c>
      <c r="F34" s="245" t="s">
        <v>31</v>
      </c>
      <c r="G34" s="245" t="s">
        <v>30</v>
      </c>
      <c r="H34" s="245" t="s">
        <v>19</v>
      </c>
      <c r="I34" s="246" t="s">
        <v>23</v>
      </c>
      <c r="J34" s="18"/>
      <c r="K34" s="17"/>
    </row>
    <row r="35" spans="1:11" ht="21.75" customHeight="1">
      <c r="A35" s="588" t="s">
        <v>395</v>
      </c>
      <c r="B35" s="266" t="s">
        <v>111</v>
      </c>
      <c r="C35" s="248" t="s">
        <v>422</v>
      </c>
      <c r="D35" s="260">
        <v>3140905</v>
      </c>
      <c r="E35" s="58">
        <v>3203659</v>
      </c>
      <c r="F35" s="58">
        <v>3335181</v>
      </c>
      <c r="G35" s="58">
        <v>3235586</v>
      </c>
      <c r="H35" s="58">
        <v>3423267</v>
      </c>
      <c r="I35" s="250">
        <v>3293950</v>
      </c>
      <c r="K35" s="4"/>
    </row>
    <row r="36" spans="1:11" ht="21.75" customHeight="1">
      <c r="A36" s="591"/>
      <c r="B36" s="14" t="s">
        <v>112</v>
      </c>
      <c r="C36" s="14" t="s">
        <v>375</v>
      </c>
      <c r="D36" s="206">
        <v>0.52900000000000003</v>
      </c>
      <c r="E36" s="261">
        <v>0.54900000000000004</v>
      </c>
      <c r="F36" s="261">
        <v>0.59</v>
      </c>
      <c r="G36" s="261">
        <v>0.58599999999999997</v>
      </c>
      <c r="H36" s="261">
        <v>0.625</v>
      </c>
      <c r="I36" s="208">
        <v>0.60399999999999998</v>
      </c>
      <c r="K36" s="4"/>
    </row>
    <row r="37" spans="1:11" ht="21.75" customHeight="1">
      <c r="A37" s="589"/>
      <c r="B37" s="35" t="s">
        <v>113</v>
      </c>
      <c r="C37" s="35" t="s">
        <v>376</v>
      </c>
      <c r="D37" s="92">
        <v>29</v>
      </c>
      <c r="E37" s="92">
        <v>29</v>
      </c>
      <c r="F37" s="92">
        <v>28</v>
      </c>
      <c r="G37" s="92">
        <v>28</v>
      </c>
      <c r="H37" s="92">
        <v>28</v>
      </c>
      <c r="I37" s="122">
        <v>28</v>
      </c>
      <c r="J37" s="4"/>
      <c r="K37" s="17"/>
    </row>
    <row r="38" spans="1:11" ht="26.25" customHeight="1">
      <c r="A38" s="588" t="s">
        <v>396</v>
      </c>
      <c r="B38" s="266" t="s">
        <v>111</v>
      </c>
      <c r="C38" s="379" t="s">
        <v>377</v>
      </c>
      <c r="D38" s="260">
        <v>337744</v>
      </c>
      <c r="E38" s="262">
        <v>330426</v>
      </c>
      <c r="F38" s="262">
        <v>348157</v>
      </c>
      <c r="G38" s="262">
        <v>345772</v>
      </c>
      <c r="H38" s="262">
        <v>355278</v>
      </c>
      <c r="I38" s="250">
        <v>342488</v>
      </c>
      <c r="K38" s="4"/>
    </row>
    <row r="39" spans="1:11" ht="26.25" customHeight="1">
      <c r="A39" s="591"/>
      <c r="B39" s="14" t="s">
        <v>114</v>
      </c>
      <c r="C39" s="380" t="s">
        <v>378</v>
      </c>
      <c r="D39" s="72">
        <v>3662</v>
      </c>
      <c r="E39" s="263">
        <v>3614</v>
      </c>
      <c r="F39" s="263">
        <v>4193</v>
      </c>
      <c r="G39" s="263">
        <v>4865</v>
      </c>
      <c r="H39" s="263">
        <v>5361</v>
      </c>
      <c r="I39" s="73">
        <v>6145</v>
      </c>
      <c r="K39" s="4"/>
    </row>
    <row r="40" spans="1:11" ht="26.25" customHeight="1">
      <c r="A40" s="589"/>
      <c r="B40" s="35" t="s">
        <v>115</v>
      </c>
      <c r="C40" s="378" t="s">
        <v>379</v>
      </c>
      <c r="D40" s="92">
        <v>10</v>
      </c>
      <c r="E40" s="92">
        <v>10</v>
      </c>
      <c r="F40" s="92">
        <v>10</v>
      </c>
      <c r="G40" s="92">
        <v>10</v>
      </c>
      <c r="H40" s="92">
        <v>10</v>
      </c>
      <c r="I40" s="122">
        <v>10</v>
      </c>
      <c r="J40" s="4"/>
      <c r="K40" s="17"/>
    </row>
    <row r="41" spans="1:11" ht="26.25" customHeight="1">
      <c r="A41" s="588" t="s">
        <v>423</v>
      </c>
      <c r="B41" s="266" t="s">
        <v>116</v>
      </c>
      <c r="C41" s="379" t="s">
        <v>380</v>
      </c>
      <c r="D41" s="260">
        <v>112395</v>
      </c>
      <c r="E41" s="262">
        <v>131363</v>
      </c>
      <c r="F41" s="262">
        <v>150328</v>
      </c>
      <c r="G41" s="262">
        <v>165084</v>
      </c>
      <c r="H41" s="262">
        <v>175233</v>
      </c>
      <c r="I41" s="250">
        <v>179151</v>
      </c>
      <c r="K41" s="4"/>
    </row>
    <row r="42" spans="1:11" ht="26.25" customHeight="1">
      <c r="A42" s="589"/>
      <c r="B42" s="35" t="s">
        <v>117</v>
      </c>
      <c r="C42" s="378" t="s">
        <v>381</v>
      </c>
      <c r="D42" s="92">
        <v>52</v>
      </c>
      <c r="E42" s="92">
        <v>58</v>
      </c>
      <c r="F42" s="92">
        <v>66</v>
      </c>
      <c r="G42" s="92">
        <v>68</v>
      </c>
      <c r="H42" s="92">
        <v>70</v>
      </c>
      <c r="I42" s="122">
        <v>71</v>
      </c>
      <c r="J42" s="4"/>
      <c r="K42" s="17"/>
    </row>
    <row r="43" spans="1:11" ht="14.1" customHeight="1">
      <c r="A43" s="42" t="s">
        <v>382</v>
      </c>
    </row>
    <row r="45" spans="1:11" ht="14.1" customHeight="1">
      <c r="A45" s="6" t="s">
        <v>118</v>
      </c>
      <c r="B45" s="16"/>
      <c r="C45" s="16"/>
      <c r="D45" s="16"/>
      <c r="E45" s="16"/>
      <c r="F45" s="12"/>
      <c r="G45" s="16"/>
      <c r="H45" s="16"/>
      <c r="I45" s="16"/>
      <c r="J45" s="16"/>
      <c r="K45" s="12"/>
    </row>
    <row r="46" spans="1:11" ht="21" customHeight="1">
      <c r="A46" s="264" t="s">
        <v>383</v>
      </c>
      <c r="B46" s="23"/>
      <c r="C46" s="245"/>
      <c r="D46" s="245" t="s">
        <v>99</v>
      </c>
      <c r="E46" s="245" t="s">
        <v>32</v>
      </c>
      <c r="F46" s="245" t="s">
        <v>31</v>
      </c>
      <c r="G46" s="245" t="s">
        <v>30</v>
      </c>
      <c r="H46" s="245" t="s">
        <v>19</v>
      </c>
      <c r="I46" s="246" t="s">
        <v>23</v>
      </c>
      <c r="J46" s="18"/>
      <c r="K46" s="17"/>
    </row>
    <row r="47" spans="1:11" ht="17.25" customHeight="1">
      <c r="A47" s="22" t="s">
        <v>112</v>
      </c>
      <c r="B47" s="22" t="s">
        <v>384</v>
      </c>
      <c r="C47" s="22"/>
      <c r="D47" s="319">
        <v>0.76700000000000002</v>
      </c>
      <c r="E47" s="319">
        <v>0.80400000000000005</v>
      </c>
      <c r="F47" s="319">
        <v>0.84099999999999997</v>
      </c>
      <c r="G47" s="319">
        <v>0.87</v>
      </c>
      <c r="H47" s="319">
        <v>0.874</v>
      </c>
      <c r="I47" s="320">
        <v>0.89300000000000002</v>
      </c>
      <c r="J47" s="16"/>
      <c r="K47" s="17"/>
    </row>
    <row r="48" spans="1:11" ht="17.25" customHeight="1">
      <c r="A48" s="14" t="s">
        <v>122</v>
      </c>
      <c r="B48" s="14" t="s">
        <v>385</v>
      </c>
      <c r="C48" s="14"/>
      <c r="D48" s="14">
        <v>33</v>
      </c>
      <c r="E48" s="14">
        <v>37</v>
      </c>
      <c r="F48" s="14">
        <v>38</v>
      </c>
      <c r="G48" s="14">
        <v>39</v>
      </c>
      <c r="H48" s="14">
        <v>44</v>
      </c>
      <c r="I48" s="241">
        <v>47</v>
      </c>
      <c r="J48" s="16"/>
      <c r="K48" s="17"/>
    </row>
    <row r="49" spans="1:11" ht="17.25" customHeight="1">
      <c r="A49" s="41" t="s">
        <v>120</v>
      </c>
      <c r="B49" s="41" t="s">
        <v>386</v>
      </c>
      <c r="C49" s="22"/>
      <c r="D49" s="7">
        <v>7453</v>
      </c>
      <c r="E49" s="7">
        <v>8333</v>
      </c>
      <c r="F49" s="7">
        <v>8605</v>
      </c>
      <c r="G49" s="7">
        <v>8755</v>
      </c>
      <c r="H49" s="7">
        <v>9764</v>
      </c>
      <c r="I49" s="265">
        <v>10373</v>
      </c>
      <c r="J49" s="16"/>
      <c r="K49" s="17"/>
    </row>
    <row r="50" spans="1:11" ht="21.75" customHeight="1">
      <c r="A50" s="597" t="s">
        <v>387</v>
      </c>
      <c r="B50" s="266" t="s">
        <v>119</v>
      </c>
      <c r="C50" s="248" t="s">
        <v>385</v>
      </c>
      <c r="D50" s="266">
        <v>31</v>
      </c>
      <c r="E50" s="249">
        <v>35</v>
      </c>
      <c r="F50" s="249">
        <v>36</v>
      </c>
      <c r="G50" s="249">
        <v>37</v>
      </c>
      <c r="H50" s="249">
        <v>42</v>
      </c>
      <c r="I50" s="267">
        <v>45</v>
      </c>
      <c r="K50" s="4"/>
    </row>
    <row r="51" spans="1:11" ht="21.75" customHeight="1">
      <c r="A51" s="598"/>
      <c r="B51" s="35" t="s">
        <v>121</v>
      </c>
      <c r="C51" s="35" t="s">
        <v>397</v>
      </c>
      <c r="D51" s="92">
        <v>6715</v>
      </c>
      <c r="E51" s="92">
        <v>7593</v>
      </c>
      <c r="F51" s="92">
        <v>7853</v>
      </c>
      <c r="G51" s="92">
        <v>8003</v>
      </c>
      <c r="H51" s="92">
        <v>9012</v>
      </c>
      <c r="I51" s="122">
        <v>9621</v>
      </c>
      <c r="J51" s="4"/>
      <c r="K51" s="17"/>
    </row>
    <row r="52" spans="1:11" ht="21.75" customHeight="1">
      <c r="A52" s="597" t="s">
        <v>698</v>
      </c>
      <c r="B52" s="266" t="s">
        <v>119</v>
      </c>
      <c r="C52" s="248" t="s">
        <v>385</v>
      </c>
      <c r="D52" s="266">
        <v>1</v>
      </c>
      <c r="E52" s="249">
        <v>1</v>
      </c>
      <c r="F52" s="249">
        <v>1</v>
      </c>
      <c r="G52" s="249">
        <v>1</v>
      </c>
      <c r="H52" s="249">
        <v>1</v>
      </c>
      <c r="I52" s="267">
        <v>1</v>
      </c>
      <c r="K52" s="4"/>
    </row>
    <row r="53" spans="1:11" ht="21.75" customHeight="1">
      <c r="A53" s="598"/>
      <c r="B53" s="35" t="s">
        <v>121</v>
      </c>
      <c r="C53" s="35" t="s">
        <v>397</v>
      </c>
      <c r="D53" s="35">
        <v>292</v>
      </c>
      <c r="E53" s="35">
        <v>292</v>
      </c>
      <c r="F53" s="35">
        <v>292</v>
      </c>
      <c r="G53" s="35">
        <v>292</v>
      </c>
      <c r="H53" s="35">
        <v>292</v>
      </c>
      <c r="I53" s="244">
        <v>292</v>
      </c>
      <c r="J53" s="4"/>
      <c r="K53" s="17"/>
    </row>
    <row r="54" spans="1:11" ht="21.75" customHeight="1">
      <c r="A54" s="597" t="s">
        <v>489</v>
      </c>
      <c r="B54" s="266" t="s">
        <v>119</v>
      </c>
      <c r="C54" s="248" t="s">
        <v>385</v>
      </c>
      <c r="D54" s="266">
        <v>1</v>
      </c>
      <c r="E54" s="249">
        <v>1</v>
      </c>
      <c r="F54" s="249">
        <v>1</v>
      </c>
      <c r="G54" s="249">
        <v>1</v>
      </c>
      <c r="H54" s="249">
        <v>1</v>
      </c>
      <c r="I54" s="267">
        <v>1</v>
      </c>
      <c r="K54" s="4"/>
    </row>
    <row r="55" spans="1:11" ht="21.75" customHeight="1">
      <c r="A55" s="598"/>
      <c r="B55" s="35" t="s">
        <v>121</v>
      </c>
      <c r="C55" s="35" t="s">
        <v>397</v>
      </c>
      <c r="D55" s="35">
        <v>446</v>
      </c>
      <c r="E55" s="35">
        <v>448</v>
      </c>
      <c r="F55" s="35">
        <v>460</v>
      </c>
      <c r="G55" s="35">
        <v>460</v>
      </c>
      <c r="H55" s="35">
        <v>460</v>
      </c>
      <c r="I55" s="244">
        <v>460</v>
      </c>
      <c r="J55" s="4"/>
      <c r="K55" s="17"/>
    </row>
    <row r="56" spans="1:11" ht="14.1" customHeight="1">
      <c r="A56" s="42"/>
    </row>
  </sheetData>
  <sheetProtection password="A065" sheet="1" objects="1" scenarios="1"/>
  <mergeCells count="12">
    <mergeCell ref="A18:B18"/>
    <mergeCell ref="F19:J19"/>
    <mergeCell ref="F20:I20"/>
    <mergeCell ref="A41:A42"/>
    <mergeCell ref="A50:A51"/>
    <mergeCell ref="A52:A53"/>
    <mergeCell ref="A54:A55"/>
    <mergeCell ref="A20:A21"/>
    <mergeCell ref="A22:A23"/>
    <mergeCell ref="A24:A25"/>
    <mergeCell ref="A35:A37"/>
    <mergeCell ref="A38:A40"/>
  </mergeCells>
  <phoneticPr fontId="27"/>
  <printOptions horizontalCentered="1"/>
  <pageMargins left="0.59055118110236227" right="0.39370078740157483" top="0.31496062992125984" bottom="0.43307086614173229" header="0.19685039370078741" footer="0.19685039370078741"/>
  <pageSetup paperSize="9" scale="70" orientation="portrait" r:id="rId1"/>
  <headerFooter alignWithMargins="0">
    <oddFooter>&amp;C&amp;"Myriad Web,標準"&amp;12 15&amp;R&amp;"Myriad Web,標準"&amp;6Daiwa House Industry  Financial Factbook
Fiscal Year Ended March 31, 2017</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48"/>
  <sheetViews>
    <sheetView showGridLines="0" view="pageBreakPreview" zoomScaleNormal="100" zoomScaleSheetLayoutView="100" workbookViewId="0">
      <selection activeCell="L11" sqref="L11"/>
    </sheetView>
  </sheetViews>
  <sheetFormatPr defaultColWidth="8" defaultRowHeight="14.1" customHeight="1"/>
  <cols>
    <col min="1" max="1" width="23.75" style="383" customWidth="1"/>
    <col min="2" max="2" width="22" style="383" customWidth="1"/>
    <col min="3" max="6" width="8.875" style="383" customWidth="1"/>
    <col min="7" max="7" width="8.875" style="393" customWidth="1"/>
    <col min="8" max="11" width="8.875" style="383" customWidth="1"/>
    <col min="12" max="12" width="8.875" style="393" customWidth="1"/>
    <col min="13" max="13" width="10.25" style="383" bestFit="1" customWidth="1"/>
    <col min="14" max="14" width="8.875" style="383" customWidth="1"/>
    <col min="15" max="16384" width="8" style="383"/>
  </cols>
  <sheetData>
    <row r="1" spans="1:14" ht="16.5" customHeight="1">
      <c r="A1" s="386"/>
      <c r="B1" s="386"/>
      <c r="C1" s="387"/>
      <c r="D1" s="387"/>
      <c r="E1" s="387"/>
      <c r="F1" s="387"/>
      <c r="G1" s="388"/>
      <c r="H1" s="387"/>
      <c r="I1" s="387"/>
      <c r="J1" s="387"/>
      <c r="K1" s="387"/>
      <c r="L1" s="532" t="s">
        <v>748</v>
      </c>
    </row>
    <row r="2" spans="1:14" ht="23.25" customHeight="1">
      <c r="A2" s="391" t="s">
        <v>720</v>
      </c>
      <c r="B2" s="392"/>
    </row>
    <row r="3" spans="1:14" ht="11.25" customHeight="1">
      <c r="M3" s="395"/>
    </row>
    <row r="4" spans="1:14" ht="23.25" customHeight="1" thickBot="1">
      <c r="A4" s="396" t="s">
        <v>721</v>
      </c>
      <c r="B4" s="397"/>
      <c r="C4" s="398"/>
      <c r="D4" s="398"/>
      <c r="E4" s="398"/>
      <c r="F4" s="398"/>
      <c r="G4" s="399"/>
      <c r="H4" s="398"/>
      <c r="I4" s="398"/>
      <c r="J4" s="398"/>
      <c r="K4" s="398"/>
      <c r="L4" s="399"/>
      <c r="M4" s="395"/>
    </row>
    <row r="5" spans="1:14" ht="17.25" customHeight="1">
      <c r="G5" s="400"/>
      <c r="L5" s="401"/>
      <c r="M5" s="403"/>
      <c r="N5" s="403"/>
    </row>
    <row r="6" spans="1:14" ht="14.1" customHeight="1">
      <c r="A6" s="449" t="s">
        <v>123</v>
      </c>
      <c r="B6" s="403"/>
      <c r="C6" s="403"/>
      <c r="D6" s="403"/>
      <c r="E6" s="403"/>
      <c r="F6" s="403"/>
      <c r="G6" s="400"/>
      <c r="H6" s="403"/>
      <c r="I6" s="403"/>
      <c r="J6" s="403"/>
      <c r="K6" s="403"/>
      <c r="L6" s="400"/>
    </row>
    <row r="7" spans="1:14" ht="21" customHeight="1">
      <c r="A7" s="495" t="s">
        <v>722</v>
      </c>
      <c r="B7" s="413"/>
      <c r="C7" s="414"/>
      <c r="D7" s="414"/>
      <c r="E7" s="414" t="s">
        <v>99</v>
      </c>
      <c r="F7" s="414" t="s">
        <v>32</v>
      </c>
      <c r="G7" s="414" t="s">
        <v>31</v>
      </c>
      <c r="H7" s="414" t="s">
        <v>30</v>
      </c>
      <c r="I7" s="414" t="s">
        <v>19</v>
      </c>
      <c r="J7" s="416" t="s">
        <v>23</v>
      </c>
      <c r="K7" s="496"/>
      <c r="L7" s="383"/>
    </row>
    <row r="8" spans="1:14" ht="27.75" customHeight="1">
      <c r="A8" s="417" t="s">
        <v>723</v>
      </c>
      <c r="B8" s="417" t="s">
        <v>724</v>
      </c>
      <c r="C8" s="417"/>
      <c r="D8" s="417"/>
      <c r="E8" s="117">
        <v>24762</v>
      </c>
      <c r="F8" s="117">
        <v>25989</v>
      </c>
      <c r="G8" s="117">
        <v>26975</v>
      </c>
      <c r="H8" s="117">
        <v>26598</v>
      </c>
      <c r="I8" s="117">
        <v>27493</v>
      </c>
      <c r="J8" s="137">
        <v>28678</v>
      </c>
      <c r="K8" s="403"/>
      <c r="L8" s="383"/>
    </row>
    <row r="9" spans="1:14" ht="27.75" customHeight="1">
      <c r="A9" s="111" t="s">
        <v>725</v>
      </c>
      <c r="B9" s="111" t="s">
        <v>726</v>
      </c>
      <c r="C9" s="111"/>
      <c r="D9" s="111"/>
      <c r="E9" s="104">
        <f>(12729*2362+12033*2490)/24762</f>
        <v>2424.2011146110976</v>
      </c>
      <c r="F9" s="104">
        <f>(13146*2367+12843*2502)/25989</f>
        <v>2433.7130324368004</v>
      </c>
      <c r="G9" s="104">
        <f>(13464*2390+13511*2641)/26975</f>
        <v>2515.7186654309544</v>
      </c>
      <c r="H9" s="104">
        <f>(13546*2468+13052*2636)/26598</f>
        <v>2550.4398826979473</v>
      </c>
      <c r="I9" s="104">
        <f>(13841*2607+13652*2710)/27493</f>
        <v>2658.1459644273086</v>
      </c>
      <c r="J9" s="130">
        <v>2713</v>
      </c>
      <c r="K9" s="403"/>
      <c r="L9" s="383"/>
    </row>
    <row r="10" spans="1:14" ht="27.75" customHeight="1">
      <c r="A10" s="384" t="s">
        <v>727</v>
      </c>
      <c r="B10" s="384" t="s">
        <v>728</v>
      </c>
      <c r="C10" s="417"/>
      <c r="D10" s="384"/>
      <c r="E10" s="497">
        <v>222353</v>
      </c>
      <c r="F10" s="497">
        <v>231560</v>
      </c>
      <c r="G10" s="497">
        <v>241237</v>
      </c>
      <c r="H10" s="497">
        <v>250437</v>
      </c>
      <c r="I10" s="497">
        <v>259064</v>
      </c>
      <c r="J10" s="498">
        <v>292296</v>
      </c>
      <c r="K10" s="403"/>
      <c r="L10" s="383"/>
    </row>
    <row r="11" spans="1:14" ht="27.75" customHeight="1">
      <c r="A11" s="111" t="s">
        <v>124</v>
      </c>
      <c r="B11" s="111" t="s">
        <v>729</v>
      </c>
      <c r="C11" s="111"/>
      <c r="D11" s="111"/>
      <c r="E11" s="104">
        <v>49</v>
      </c>
      <c r="F11" s="104">
        <v>50</v>
      </c>
      <c r="G11" s="104">
        <v>52</v>
      </c>
      <c r="H11" s="104">
        <v>52</v>
      </c>
      <c r="I11" s="104">
        <v>53</v>
      </c>
      <c r="J11" s="134">
        <v>57</v>
      </c>
      <c r="K11" s="403"/>
      <c r="L11" s="383"/>
    </row>
    <row r="14" spans="1:14" ht="14.1" customHeight="1">
      <c r="A14" s="449" t="s">
        <v>399</v>
      </c>
      <c r="B14" s="403"/>
      <c r="C14" s="403"/>
      <c r="D14" s="403"/>
      <c r="H14" s="499"/>
      <c r="I14" s="403"/>
      <c r="J14" s="403"/>
      <c r="K14" s="403"/>
      <c r="L14" s="400"/>
    </row>
    <row r="15" spans="1:14" ht="21" customHeight="1">
      <c r="A15" s="495" t="s">
        <v>730</v>
      </c>
      <c r="B15" s="413"/>
      <c r="E15" s="414"/>
      <c r="F15" s="414" t="s">
        <v>30</v>
      </c>
      <c r="G15" s="414" t="s">
        <v>19</v>
      </c>
      <c r="H15" s="416" t="s">
        <v>23</v>
      </c>
      <c r="I15" s="406"/>
      <c r="J15" s="406"/>
      <c r="K15" s="496"/>
      <c r="L15" s="383"/>
    </row>
    <row r="16" spans="1:14" ht="21" customHeight="1">
      <c r="A16" s="603" t="s">
        <v>771</v>
      </c>
      <c r="B16" s="606" t="s">
        <v>731</v>
      </c>
      <c r="C16" s="569" t="s">
        <v>419</v>
      </c>
      <c r="D16" s="569"/>
      <c r="E16" s="500" t="s">
        <v>732</v>
      </c>
      <c r="F16" s="501">
        <v>120</v>
      </c>
      <c r="G16" s="501">
        <v>154</v>
      </c>
      <c r="H16" s="502">
        <v>191</v>
      </c>
      <c r="I16" s="406"/>
      <c r="J16" s="406"/>
      <c r="K16" s="496"/>
      <c r="L16" s="383"/>
    </row>
    <row r="17" spans="1:12" ht="25.5" customHeight="1">
      <c r="A17" s="604"/>
      <c r="B17" s="607"/>
      <c r="C17" s="570" t="s">
        <v>424</v>
      </c>
      <c r="D17" s="570"/>
      <c r="E17" s="112" t="s">
        <v>733</v>
      </c>
      <c r="F17" s="552">
        <v>95.68</v>
      </c>
      <c r="G17" s="503">
        <v>156.5</v>
      </c>
      <c r="H17" s="504">
        <v>186.6</v>
      </c>
      <c r="I17" s="406"/>
      <c r="J17" s="406"/>
      <c r="K17" s="496"/>
      <c r="L17" s="383"/>
    </row>
    <row r="18" spans="1:12" ht="21" customHeight="1">
      <c r="A18" s="604"/>
      <c r="B18" s="606" t="s">
        <v>734</v>
      </c>
      <c r="C18" s="569" t="s">
        <v>769</v>
      </c>
      <c r="D18" s="569"/>
      <c r="E18" s="384" t="s">
        <v>732</v>
      </c>
      <c r="F18" s="501">
        <v>7</v>
      </c>
      <c r="G18" s="501">
        <v>5</v>
      </c>
      <c r="H18" s="502">
        <v>4</v>
      </c>
      <c r="I18" s="406"/>
      <c r="J18" s="406"/>
      <c r="K18" s="496"/>
      <c r="L18" s="383"/>
    </row>
    <row r="19" spans="1:12" ht="25.5" customHeight="1" thickBot="1">
      <c r="A19" s="604"/>
      <c r="B19" s="608"/>
      <c r="C19" s="611" t="s">
        <v>495</v>
      </c>
      <c r="D19" s="611"/>
      <c r="E19" s="116" t="s">
        <v>735</v>
      </c>
      <c r="F19" s="553">
        <v>9.65</v>
      </c>
      <c r="G19" s="505">
        <v>9.6</v>
      </c>
      <c r="H19" s="506">
        <v>9.6</v>
      </c>
      <c r="I19" s="406"/>
      <c r="J19" s="406"/>
      <c r="K19" s="496"/>
      <c r="L19" s="383"/>
    </row>
    <row r="20" spans="1:12" ht="21" customHeight="1" thickTop="1">
      <c r="A20" s="604"/>
      <c r="B20" s="607" t="s">
        <v>736</v>
      </c>
      <c r="C20" s="612" t="s">
        <v>419</v>
      </c>
      <c r="D20" s="612"/>
      <c r="E20" s="500" t="s">
        <v>732</v>
      </c>
      <c r="F20" s="501">
        <v>127</v>
      </c>
      <c r="G20" s="501">
        <v>159</v>
      </c>
      <c r="H20" s="502">
        <v>195</v>
      </c>
      <c r="I20" s="406"/>
      <c r="J20" s="406"/>
      <c r="K20" s="496"/>
      <c r="L20" s="383"/>
    </row>
    <row r="21" spans="1:12" ht="24.75" customHeight="1">
      <c r="A21" s="605"/>
      <c r="B21" s="609"/>
      <c r="C21" s="610" t="s">
        <v>770</v>
      </c>
      <c r="D21" s="610"/>
      <c r="E21" s="558" t="s">
        <v>737</v>
      </c>
      <c r="F21" s="552">
        <v>105.33</v>
      </c>
      <c r="G21" s="552">
        <v>166.15</v>
      </c>
      <c r="H21" s="504">
        <v>196.3</v>
      </c>
      <c r="I21" s="406"/>
      <c r="J21" s="406"/>
      <c r="K21" s="496"/>
      <c r="L21" s="383"/>
    </row>
    <row r="25" spans="1:12" ht="14.1" customHeight="1">
      <c r="A25" s="449" t="s">
        <v>738</v>
      </c>
      <c r="B25" s="403"/>
      <c r="C25" s="403"/>
      <c r="D25" s="403"/>
      <c r="E25" s="403"/>
      <c r="F25" s="403"/>
      <c r="G25" s="400"/>
      <c r="H25" s="403"/>
      <c r="I25" s="403"/>
      <c r="J25" s="403"/>
      <c r="K25" s="403"/>
      <c r="L25" s="400"/>
    </row>
    <row r="26" spans="1:12" ht="21" customHeight="1">
      <c r="A26" s="495" t="s">
        <v>739</v>
      </c>
      <c r="B26" s="413"/>
      <c r="C26" s="414"/>
      <c r="D26" s="414" t="s">
        <v>30</v>
      </c>
      <c r="E26" s="414" t="s">
        <v>19</v>
      </c>
      <c r="F26" s="416" t="s">
        <v>23</v>
      </c>
      <c r="G26" s="406"/>
      <c r="H26" s="406"/>
      <c r="I26" s="406"/>
      <c r="J26" s="406"/>
      <c r="K26" s="496"/>
      <c r="L26" s="383"/>
    </row>
    <row r="27" spans="1:12" ht="17.25" customHeight="1">
      <c r="A27" s="417" t="s">
        <v>419</v>
      </c>
      <c r="B27" s="417" t="s">
        <v>740</v>
      </c>
      <c r="C27" s="509"/>
      <c r="D27" s="510">
        <v>2095</v>
      </c>
      <c r="E27" s="510">
        <v>2197</v>
      </c>
      <c r="F27" s="511">
        <v>2475</v>
      </c>
      <c r="G27" s="384"/>
      <c r="H27" s="497"/>
      <c r="I27" s="497"/>
      <c r="J27" s="497"/>
      <c r="K27" s="403"/>
      <c r="L27" s="383"/>
    </row>
    <row r="28" spans="1:12" ht="17.25" customHeight="1">
      <c r="A28" s="111" t="s">
        <v>699</v>
      </c>
      <c r="B28" s="111" t="s">
        <v>741</v>
      </c>
      <c r="C28" s="512"/>
      <c r="D28" s="140">
        <v>29775</v>
      </c>
      <c r="E28" s="140">
        <v>34177</v>
      </c>
      <c r="F28" s="139">
        <v>42051</v>
      </c>
      <c r="G28" s="384"/>
      <c r="H28" s="497"/>
      <c r="I28" s="497"/>
      <c r="J28" s="497"/>
      <c r="K28" s="403"/>
      <c r="L28" s="383"/>
    </row>
    <row r="29" spans="1:12" ht="17.25" customHeight="1">
      <c r="A29" s="384"/>
      <c r="B29" s="384"/>
      <c r="C29" s="497"/>
      <c r="D29" s="497"/>
      <c r="E29" s="497"/>
      <c r="F29" s="497"/>
      <c r="G29" s="384"/>
      <c r="H29" s="497"/>
      <c r="I29" s="497"/>
      <c r="J29" s="497"/>
      <c r="K29" s="403"/>
      <c r="L29" s="383"/>
    </row>
    <row r="30" spans="1:12" ht="17.25" customHeight="1">
      <c r="A30" s="384"/>
      <c r="B30" s="384"/>
      <c r="C30" s="497"/>
      <c r="D30" s="497"/>
      <c r="E30" s="497"/>
      <c r="F30" s="497"/>
      <c r="G30" s="384"/>
      <c r="H30" s="497"/>
      <c r="I30" s="497"/>
      <c r="J30" s="497"/>
      <c r="K30" s="403"/>
      <c r="L30" s="383"/>
    </row>
    <row r="31" spans="1:12" ht="17.25" customHeight="1">
      <c r="A31" s="384"/>
      <c r="B31" s="384"/>
      <c r="C31" s="497"/>
      <c r="D31" s="497"/>
      <c r="E31" s="497"/>
      <c r="F31" s="497"/>
      <c r="G31" s="384"/>
      <c r="H31" s="497"/>
      <c r="I31" s="497"/>
      <c r="J31" s="497"/>
      <c r="K31" s="403"/>
      <c r="L31" s="383"/>
    </row>
    <row r="32" spans="1:12" ht="24.75" customHeight="1">
      <c r="A32" s="513" t="s">
        <v>491</v>
      </c>
      <c r="B32" s="403"/>
      <c r="C32" s="403"/>
      <c r="D32" s="403"/>
      <c r="E32" s="401" t="s">
        <v>742</v>
      </c>
      <c r="F32" s="514"/>
      <c r="G32" s="400"/>
      <c r="H32" s="403"/>
      <c r="I32" s="403"/>
      <c r="J32" s="403"/>
      <c r="K32" s="403"/>
      <c r="L32" s="400"/>
    </row>
    <row r="33" spans="1:12" ht="24.75" customHeight="1">
      <c r="A33" s="513" t="s">
        <v>743</v>
      </c>
      <c r="B33" s="404"/>
      <c r="C33" s="405"/>
      <c r="D33" s="405" t="s">
        <v>19</v>
      </c>
      <c r="E33" s="407" t="s">
        <v>23</v>
      </c>
      <c r="F33" s="515"/>
      <c r="G33" s="406"/>
      <c r="H33" s="406"/>
      <c r="I33" s="406"/>
      <c r="J33" s="406"/>
      <c r="K33" s="496"/>
      <c r="L33" s="383"/>
    </row>
    <row r="34" spans="1:12" ht="22.5" customHeight="1">
      <c r="A34" s="517" t="s">
        <v>492</v>
      </c>
      <c r="B34" s="518" t="s">
        <v>252</v>
      </c>
      <c r="C34" s="519"/>
      <c r="D34" s="516">
        <v>17</v>
      </c>
      <c r="E34" s="516">
        <v>55</v>
      </c>
      <c r="F34" s="520"/>
      <c r="G34" s="521"/>
      <c r="H34" s="521"/>
      <c r="I34" s="521"/>
      <c r="J34" s="497"/>
      <c r="L34" s="394"/>
    </row>
    <row r="35" spans="1:12" ht="22.5" customHeight="1">
      <c r="A35" s="507" t="s">
        <v>493</v>
      </c>
      <c r="B35" s="507" t="s">
        <v>253</v>
      </c>
      <c r="C35" s="523"/>
      <c r="D35" s="522">
        <v>38</v>
      </c>
      <c r="E35" s="522">
        <v>41</v>
      </c>
      <c r="F35" s="520"/>
      <c r="G35" s="524"/>
      <c r="H35" s="524"/>
      <c r="I35" s="524"/>
      <c r="J35" s="497"/>
      <c r="L35" s="394"/>
    </row>
    <row r="36" spans="1:12" ht="22.5" customHeight="1">
      <c r="A36" s="104" t="s">
        <v>393</v>
      </c>
      <c r="B36" s="104" t="s">
        <v>254</v>
      </c>
      <c r="C36" s="512"/>
      <c r="D36" s="140">
        <v>153</v>
      </c>
      <c r="E36" s="140">
        <v>202</v>
      </c>
      <c r="F36" s="520"/>
      <c r="G36" s="524"/>
      <c r="H36" s="524"/>
      <c r="I36" s="524"/>
      <c r="J36" s="497"/>
      <c r="L36" s="394"/>
    </row>
    <row r="37" spans="1:12" ht="22.5" customHeight="1">
      <c r="A37" s="104" t="s">
        <v>494</v>
      </c>
      <c r="B37" s="104" t="s">
        <v>744</v>
      </c>
      <c r="C37" s="512"/>
      <c r="D37" s="140">
        <v>222</v>
      </c>
      <c r="E37" s="140">
        <v>361</v>
      </c>
      <c r="F37" s="520"/>
      <c r="G37" s="524"/>
      <c r="H37" s="524"/>
      <c r="I37" s="524"/>
      <c r="J37" s="497"/>
      <c r="L37" s="394"/>
    </row>
    <row r="38" spans="1:12" ht="22.5" customHeight="1" thickBot="1">
      <c r="A38" s="508" t="s">
        <v>752</v>
      </c>
      <c r="B38" s="508" t="s">
        <v>745</v>
      </c>
      <c r="C38" s="526"/>
      <c r="D38" s="525">
        <v>318</v>
      </c>
      <c r="E38" s="525">
        <v>461</v>
      </c>
      <c r="F38" s="520"/>
      <c r="G38" s="524"/>
      <c r="H38" s="524"/>
      <c r="I38" s="524"/>
      <c r="J38" s="497"/>
      <c r="L38" s="394"/>
    </row>
    <row r="39" spans="1:12" ht="22.5" customHeight="1" thickTop="1">
      <c r="A39" s="527" t="s">
        <v>1</v>
      </c>
      <c r="B39" s="527" t="s">
        <v>746</v>
      </c>
      <c r="C39" s="528"/>
      <c r="D39" s="529">
        <v>726</v>
      </c>
      <c r="E39" s="529">
        <v>1116</v>
      </c>
      <c r="F39" s="521"/>
      <c r="G39" s="524"/>
      <c r="H39" s="524"/>
      <c r="I39" s="524"/>
      <c r="J39" s="497"/>
      <c r="L39" s="394"/>
    </row>
    <row r="40" spans="1:12" ht="17.25" customHeight="1">
      <c r="A40" s="384"/>
      <c r="B40" s="384"/>
      <c r="C40" s="497"/>
      <c r="D40" s="497"/>
      <c r="E40" s="497"/>
      <c r="F40" s="497"/>
      <c r="G40" s="384"/>
      <c r="H40" s="497"/>
      <c r="I40" s="497"/>
      <c r="J40" s="497"/>
      <c r="K40" s="403"/>
      <c r="L40" s="383"/>
    </row>
    <row r="41" spans="1:12" ht="17.25" customHeight="1">
      <c r="A41" s="384"/>
      <c r="B41" s="384"/>
      <c r="C41" s="497"/>
      <c r="D41" s="497"/>
      <c r="E41" s="497"/>
      <c r="F41" s="497"/>
      <c r="G41" s="384"/>
      <c r="H41" s="497"/>
      <c r="I41" s="497"/>
      <c r="J41" s="497"/>
      <c r="K41" s="403"/>
      <c r="L41" s="383"/>
    </row>
    <row r="42" spans="1:12" ht="17.25" customHeight="1">
      <c r="A42" s="384"/>
      <c r="B42" s="384"/>
      <c r="C42" s="497"/>
      <c r="D42" s="497"/>
      <c r="E42" s="497"/>
      <c r="F42" s="497"/>
      <c r="G42" s="384"/>
      <c r="H42" s="497"/>
      <c r="I42" s="497"/>
      <c r="J42" s="497"/>
      <c r="K42" s="403"/>
      <c r="L42" s="383"/>
    </row>
    <row r="43" spans="1:12" ht="17.25" customHeight="1">
      <c r="A43" s="384"/>
      <c r="B43" s="384"/>
      <c r="C43" s="497"/>
      <c r="D43" s="497"/>
      <c r="E43" s="497"/>
      <c r="F43" s="497"/>
      <c r="G43" s="384"/>
      <c r="H43" s="497"/>
      <c r="I43" s="497"/>
      <c r="J43" s="497"/>
      <c r="K43" s="403"/>
      <c r="L43" s="383"/>
    </row>
    <row r="44" spans="1:12" ht="17.25" customHeight="1">
      <c r="A44" s="384"/>
      <c r="B44" s="384"/>
      <c r="C44" s="497"/>
      <c r="D44" s="497"/>
      <c r="E44" s="497"/>
      <c r="F44" s="497"/>
      <c r="G44" s="384"/>
      <c r="H44" s="497"/>
      <c r="I44" s="497"/>
      <c r="J44" s="497"/>
      <c r="K44" s="403"/>
      <c r="L44" s="383"/>
    </row>
    <row r="45" spans="1:12" ht="17.25" customHeight="1">
      <c r="A45" s="384"/>
      <c r="B45" s="384"/>
      <c r="C45" s="497"/>
      <c r="D45" s="497"/>
      <c r="E45" s="497"/>
      <c r="F45" s="497"/>
      <c r="G45" s="384"/>
      <c r="H45" s="497"/>
      <c r="I45" s="497"/>
      <c r="J45" s="497"/>
      <c r="K45" s="403"/>
      <c r="L45" s="383"/>
    </row>
    <row r="46" spans="1:12" ht="17.25" customHeight="1">
      <c r="A46" s="384"/>
      <c r="B46" s="384"/>
      <c r="C46" s="497"/>
      <c r="D46" s="497"/>
      <c r="E46" s="497"/>
      <c r="F46" s="497"/>
      <c r="G46" s="384"/>
      <c r="H46" s="497"/>
      <c r="I46" s="497"/>
      <c r="J46" s="497"/>
      <c r="K46" s="403"/>
      <c r="L46" s="383"/>
    </row>
    <row r="47" spans="1:12" ht="17.25" customHeight="1">
      <c r="A47" s="384"/>
      <c r="B47" s="384"/>
      <c r="C47" s="497"/>
      <c r="D47" s="497"/>
      <c r="E47" s="497"/>
      <c r="F47" s="497"/>
      <c r="G47" s="384"/>
      <c r="H47" s="497"/>
      <c r="I47" s="497"/>
      <c r="J47" s="497"/>
      <c r="K47" s="403"/>
      <c r="L47" s="383"/>
    </row>
    <row r="48" spans="1:12" ht="17.25" customHeight="1">
      <c r="A48" s="384"/>
      <c r="B48" s="384"/>
      <c r="C48" s="497"/>
      <c r="D48" s="497"/>
      <c r="E48" s="497"/>
      <c r="F48" s="497"/>
      <c r="G48" s="384"/>
      <c r="H48" s="497"/>
      <c r="I48" s="497"/>
      <c r="J48" s="497"/>
      <c r="K48" s="403"/>
      <c r="L48" s="383"/>
    </row>
  </sheetData>
  <sheetProtection password="A065" sheet="1" objects="1" scenarios="1"/>
  <mergeCells count="10">
    <mergeCell ref="A16:A21"/>
    <mergeCell ref="B16:B17"/>
    <mergeCell ref="B18:B19"/>
    <mergeCell ref="B20:B21"/>
    <mergeCell ref="C21:D21"/>
    <mergeCell ref="C16:D16"/>
    <mergeCell ref="C17:D17"/>
    <mergeCell ref="C18:D18"/>
    <mergeCell ref="C19:D19"/>
    <mergeCell ref="C20:D20"/>
  </mergeCells>
  <phoneticPr fontId="27"/>
  <printOptions horizontalCentered="1"/>
  <pageMargins left="0.59055118110236227" right="0.39370078740157483" top="0.31496062992125984" bottom="0.43307086614173229" header="0.19685039370078741" footer="0.19685039370078741"/>
  <pageSetup paperSize="9" scale="70" orientation="portrait" r:id="rId1"/>
  <headerFooter alignWithMargins="0">
    <oddFooter>&amp;C&amp;"Myriad Web,標準"&amp;12 16&amp;R&amp;"Myriad Web,標準"&amp;6Daiwa House Industry  Financial Factbook
Fiscal Year Ended March 31, 2017</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S64"/>
  <sheetViews>
    <sheetView showGridLines="0" view="pageBreakPreview" zoomScaleNormal="100" zoomScaleSheetLayoutView="100" workbookViewId="0">
      <selection activeCell="Q10" sqref="Q10"/>
    </sheetView>
  </sheetViews>
  <sheetFormatPr defaultColWidth="8" defaultRowHeight="14.1" customHeight="1"/>
  <cols>
    <col min="1" max="1" width="29" style="17" customWidth="1"/>
    <col min="2" max="2" width="23.625" style="17" customWidth="1"/>
    <col min="3" max="3" width="10.125" style="11" customWidth="1"/>
    <col min="4" max="7" width="10.125" style="17" customWidth="1"/>
    <col min="8" max="8" width="10.125" style="11" customWidth="1"/>
    <col min="9" max="9" width="19.25" style="4" customWidth="1"/>
    <col min="10" max="10" width="1.25" style="17" customWidth="1"/>
    <col min="11" max="11" width="7.5" style="158" customWidth="1"/>
    <col min="12" max="12" width="21.625" style="16" bestFit="1" customWidth="1"/>
    <col min="13" max="13" width="23.375" style="17" bestFit="1" customWidth="1"/>
    <col min="14" max="14" width="8.625" style="17" customWidth="1"/>
    <col min="15" max="17" width="9.375" style="17" bestFit="1" customWidth="1"/>
    <col min="18" max="18" width="10.25" style="17" bestFit="1" customWidth="1"/>
    <col min="19" max="19" width="8.875" style="17" customWidth="1"/>
    <col min="20" max="16384" width="8" style="17"/>
  </cols>
  <sheetData>
    <row r="1" spans="1:19" ht="16.5" customHeight="1">
      <c r="A1" s="146"/>
      <c r="B1" s="146"/>
      <c r="C1" s="90"/>
      <c r="D1" s="89"/>
      <c r="E1" s="89"/>
      <c r="F1" s="89"/>
      <c r="G1" s="89"/>
      <c r="H1" s="147"/>
      <c r="I1" s="147" t="s">
        <v>566</v>
      </c>
      <c r="J1" s="148"/>
      <c r="K1" s="148"/>
      <c r="L1" s="17"/>
      <c r="M1" s="1"/>
    </row>
    <row r="2" spans="1:19" ht="23.25" customHeight="1">
      <c r="A2" s="149" t="s">
        <v>565</v>
      </c>
      <c r="B2" s="150"/>
      <c r="I2" s="11"/>
      <c r="K2" s="4"/>
      <c r="L2" s="17"/>
      <c r="M2" s="1"/>
    </row>
    <row r="3" spans="1:19" ht="11.25" customHeight="1">
      <c r="I3" s="11"/>
      <c r="K3" s="17"/>
      <c r="N3" s="16"/>
      <c r="P3" s="4"/>
      <c r="R3" s="1"/>
    </row>
    <row r="4" spans="1:19" ht="23.25" customHeight="1" thickBot="1">
      <c r="A4" s="152" t="s">
        <v>564</v>
      </c>
      <c r="B4" s="153"/>
      <c r="C4" s="20"/>
      <c r="D4" s="154"/>
      <c r="E4" s="154"/>
      <c r="F4" s="154"/>
      <c r="G4" s="154"/>
      <c r="H4" s="20"/>
      <c r="I4" s="20"/>
      <c r="K4" s="17"/>
      <c r="N4" s="16"/>
      <c r="P4" s="4"/>
      <c r="R4" s="1"/>
    </row>
    <row r="5" spans="1:19" ht="17.25" customHeight="1">
      <c r="C5" s="12"/>
      <c r="H5" s="19" t="s">
        <v>269</v>
      </c>
      <c r="I5" s="17"/>
      <c r="K5" s="17"/>
      <c r="M5" s="16"/>
      <c r="N5" s="4"/>
      <c r="O5" s="16"/>
      <c r="P5" s="2"/>
      <c r="Q5" s="16"/>
      <c r="R5" s="16"/>
      <c r="S5" s="16"/>
    </row>
    <row r="6" spans="1:19" ht="17.25" customHeight="1">
      <c r="A6" s="54"/>
      <c r="B6" s="54"/>
      <c r="C6" s="173" t="s">
        <v>33</v>
      </c>
      <c r="D6" s="173" t="s">
        <v>32</v>
      </c>
      <c r="E6" s="173" t="s">
        <v>31</v>
      </c>
      <c r="F6" s="173" t="s">
        <v>30</v>
      </c>
      <c r="G6" s="173" t="s">
        <v>19</v>
      </c>
      <c r="H6" s="174" t="s">
        <v>563</v>
      </c>
      <c r="I6" s="17"/>
      <c r="K6" s="17"/>
      <c r="M6" s="16"/>
      <c r="N6" s="4"/>
      <c r="O6" s="16"/>
      <c r="P6" s="2"/>
      <c r="Q6" s="16"/>
      <c r="R6" s="16"/>
      <c r="S6" s="16"/>
    </row>
    <row r="7" spans="1:19" ht="18" customHeight="1">
      <c r="A7" s="175" t="s">
        <v>562</v>
      </c>
      <c r="B7" s="175" t="s">
        <v>561</v>
      </c>
      <c r="C7" s="71"/>
      <c r="D7" s="71"/>
      <c r="E7" s="71"/>
      <c r="F7" s="71"/>
      <c r="G7" s="71"/>
      <c r="H7" s="176"/>
      <c r="I7" s="17"/>
      <c r="K7" s="17"/>
      <c r="M7" s="16"/>
      <c r="N7" s="4"/>
      <c r="O7" s="16"/>
      <c r="P7" s="2"/>
      <c r="Q7" s="16"/>
      <c r="R7" s="16"/>
      <c r="S7" s="16"/>
    </row>
    <row r="8" spans="1:19" ht="18" customHeight="1">
      <c r="A8" s="14" t="s">
        <v>560</v>
      </c>
      <c r="B8" s="14" t="s">
        <v>559</v>
      </c>
      <c r="C8" s="72"/>
      <c r="D8" s="72"/>
      <c r="E8" s="72"/>
      <c r="F8" s="72"/>
      <c r="G8" s="72"/>
      <c r="H8" s="73"/>
      <c r="I8" s="17"/>
      <c r="K8" s="17"/>
      <c r="M8" s="16"/>
      <c r="N8" s="4"/>
      <c r="O8" s="16"/>
      <c r="P8" s="2"/>
      <c r="Q8" s="16"/>
      <c r="R8" s="16"/>
      <c r="S8" s="16"/>
    </row>
    <row r="9" spans="1:19" ht="18" customHeight="1">
      <c r="A9" s="75" t="s">
        <v>558</v>
      </c>
      <c r="B9" s="75" t="s">
        <v>272</v>
      </c>
      <c r="C9" s="59">
        <v>184420</v>
      </c>
      <c r="D9" s="59">
        <v>126212</v>
      </c>
      <c r="E9" s="59">
        <v>68052</v>
      </c>
      <c r="F9" s="59">
        <v>90675</v>
      </c>
      <c r="G9" s="59">
        <v>57359</v>
      </c>
      <c r="H9" s="60">
        <v>40156</v>
      </c>
      <c r="I9" s="17"/>
      <c r="K9" s="17"/>
      <c r="M9" s="16"/>
      <c r="N9" s="4"/>
      <c r="O9" s="16"/>
      <c r="P9" s="2"/>
      <c r="Q9" s="16"/>
      <c r="R9" s="16"/>
      <c r="S9" s="16"/>
    </row>
    <row r="10" spans="1:19" ht="37.5" customHeight="1">
      <c r="A10" s="33" t="s">
        <v>557</v>
      </c>
      <c r="B10" s="33" t="s">
        <v>273</v>
      </c>
      <c r="C10" s="72">
        <v>50066</v>
      </c>
      <c r="D10" s="72">
        <v>66912</v>
      </c>
      <c r="E10" s="72">
        <v>87931</v>
      </c>
      <c r="F10" s="72">
        <v>106751</v>
      </c>
      <c r="G10" s="72">
        <v>124774</v>
      </c>
      <c r="H10" s="73">
        <v>129636</v>
      </c>
      <c r="I10" s="17"/>
      <c r="K10" s="17"/>
      <c r="M10" s="16"/>
      <c r="N10" s="4"/>
      <c r="O10" s="16"/>
      <c r="P10" s="2"/>
      <c r="Q10" s="16"/>
      <c r="R10" s="16"/>
      <c r="S10" s="16"/>
    </row>
    <row r="11" spans="1:19" ht="18" customHeight="1">
      <c r="A11" s="33" t="s">
        <v>556</v>
      </c>
      <c r="B11" s="33" t="s">
        <v>274</v>
      </c>
      <c r="C11" s="72">
        <v>6</v>
      </c>
      <c r="D11" s="72">
        <v>6</v>
      </c>
      <c r="E11" s="72">
        <v>16</v>
      </c>
      <c r="F11" s="72">
        <v>16</v>
      </c>
      <c r="G11" s="72">
        <v>16</v>
      </c>
      <c r="H11" s="73">
        <v>16</v>
      </c>
      <c r="I11" s="17"/>
      <c r="K11" s="17"/>
      <c r="M11" s="16"/>
      <c r="N11" s="4"/>
      <c r="O11" s="16"/>
      <c r="P11" s="2"/>
      <c r="Q11" s="16"/>
      <c r="R11" s="16"/>
      <c r="S11" s="16"/>
    </row>
    <row r="12" spans="1:19" ht="18" customHeight="1">
      <c r="A12" s="33" t="s">
        <v>139</v>
      </c>
      <c r="B12" s="33" t="s">
        <v>275</v>
      </c>
      <c r="C12" s="72">
        <v>308614</v>
      </c>
      <c r="D12" s="72">
        <v>329227</v>
      </c>
      <c r="E12" s="72">
        <v>340344</v>
      </c>
      <c r="F12" s="72">
        <v>417701</v>
      </c>
      <c r="G12" s="72">
        <v>403429</v>
      </c>
      <c r="H12" s="73">
        <v>406652</v>
      </c>
      <c r="I12" s="17"/>
      <c r="K12" s="17"/>
      <c r="M12" s="16"/>
      <c r="N12" s="4"/>
      <c r="O12" s="16"/>
      <c r="P12" s="2"/>
      <c r="Q12" s="16"/>
      <c r="R12" s="16"/>
      <c r="S12" s="16"/>
    </row>
    <row r="13" spans="1:19" ht="27" customHeight="1">
      <c r="A13" s="34" t="s">
        <v>555</v>
      </c>
      <c r="B13" s="34" t="s">
        <v>276</v>
      </c>
      <c r="C13" s="177">
        <v>10478</v>
      </c>
      <c r="D13" s="177">
        <v>13724</v>
      </c>
      <c r="E13" s="177">
        <v>15554</v>
      </c>
      <c r="F13" s="177">
        <v>22590</v>
      </c>
      <c r="G13" s="177">
        <v>21440</v>
      </c>
      <c r="H13" s="178">
        <v>22490</v>
      </c>
      <c r="I13" s="17"/>
      <c r="K13" s="17"/>
      <c r="M13" s="16"/>
      <c r="N13" s="4"/>
      <c r="O13" s="16"/>
      <c r="P13" s="2"/>
      <c r="Q13" s="16"/>
      <c r="R13" s="16"/>
      <c r="S13" s="16"/>
    </row>
    <row r="14" spans="1:19" ht="18" customHeight="1">
      <c r="A14" s="34" t="s">
        <v>141</v>
      </c>
      <c r="B14" s="34" t="s">
        <v>277</v>
      </c>
      <c r="C14" s="177">
        <v>232548</v>
      </c>
      <c r="D14" s="177">
        <v>246804</v>
      </c>
      <c r="E14" s="177">
        <v>260378</v>
      </c>
      <c r="F14" s="177">
        <v>295545</v>
      </c>
      <c r="G14" s="177">
        <v>302144</v>
      </c>
      <c r="H14" s="179">
        <v>290459</v>
      </c>
      <c r="I14" s="17"/>
      <c r="K14" s="17"/>
      <c r="M14" s="16"/>
      <c r="N14" s="4"/>
      <c r="O14" s="16"/>
      <c r="P14" s="2"/>
      <c r="Q14" s="16"/>
      <c r="R14" s="16"/>
      <c r="S14" s="16"/>
    </row>
    <row r="15" spans="1:19" ht="18" customHeight="1">
      <c r="A15" s="549" t="s">
        <v>552</v>
      </c>
      <c r="B15" s="346" t="s">
        <v>551</v>
      </c>
      <c r="C15" s="345">
        <v>93240</v>
      </c>
      <c r="D15" s="345">
        <v>103471</v>
      </c>
      <c r="E15" s="345">
        <v>112500</v>
      </c>
      <c r="F15" s="345">
        <v>110523</v>
      </c>
      <c r="G15" s="345">
        <v>114684</v>
      </c>
      <c r="H15" s="344">
        <v>93813</v>
      </c>
      <c r="I15" s="17"/>
      <c r="K15" s="17"/>
      <c r="M15" s="16"/>
      <c r="N15" s="4"/>
      <c r="O15" s="16"/>
      <c r="P15" s="2"/>
      <c r="Q15" s="16"/>
      <c r="R15" s="16"/>
      <c r="S15" s="16"/>
    </row>
    <row r="16" spans="1:19" ht="18" customHeight="1">
      <c r="A16" s="343" t="s">
        <v>550</v>
      </c>
      <c r="B16" s="342" t="s">
        <v>554</v>
      </c>
      <c r="C16" s="341">
        <v>107427</v>
      </c>
      <c r="D16" s="341">
        <v>110816</v>
      </c>
      <c r="E16" s="341">
        <v>105735</v>
      </c>
      <c r="F16" s="341">
        <v>125657</v>
      </c>
      <c r="G16" s="341">
        <v>123745</v>
      </c>
      <c r="H16" s="340">
        <v>119960</v>
      </c>
      <c r="I16" s="17"/>
      <c r="K16" s="17"/>
      <c r="M16" s="16"/>
      <c r="N16" s="4"/>
      <c r="O16" s="16"/>
      <c r="P16" s="2"/>
      <c r="Q16" s="16"/>
      <c r="R16" s="16"/>
      <c r="S16" s="16"/>
    </row>
    <row r="17" spans="1:19" ht="18" customHeight="1">
      <c r="A17" s="339" t="s">
        <v>5</v>
      </c>
      <c r="B17" s="338" t="s">
        <v>461</v>
      </c>
      <c r="C17" s="337">
        <v>31879</v>
      </c>
      <c r="D17" s="337">
        <v>32515</v>
      </c>
      <c r="E17" s="337">
        <v>42141</v>
      </c>
      <c r="F17" s="337">
        <v>59365</v>
      </c>
      <c r="G17" s="337">
        <v>63714</v>
      </c>
      <c r="H17" s="336">
        <v>72633</v>
      </c>
      <c r="I17" s="17"/>
      <c r="K17" s="17"/>
      <c r="M17" s="16"/>
      <c r="N17" s="4"/>
      <c r="O17" s="16"/>
      <c r="P17" s="2"/>
      <c r="Q17" s="16"/>
      <c r="R17" s="16"/>
      <c r="S17" s="16"/>
    </row>
    <row r="18" spans="1:19" ht="18" customHeight="1">
      <c r="A18" s="34" t="s">
        <v>142</v>
      </c>
      <c r="B18" s="34" t="s">
        <v>553</v>
      </c>
      <c r="C18" s="177">
        <v>57714</v>
      </c>
      <c r="D18" s="177">
        <v>61474</v>
      </c>
      <c r="E18" s="177">
        <v>54634</v>
      </c>
      <c r="F18" s="177">
        <v>90964</v>
      </c>
      <c r="G18" s="177">
        <v>70500</v>
      </c>
      <c r="H18" s="179">
        <v>85185</v>
      </c>
      <c r="I18" s="17"/>
      <c r="K18" s="17"/>
      <c r="M18" s="16"/>
      <c r="N18" s="4"/>
      <c r="O18" s="16"/>
      <c r="P18" s="2"/>
      <c r="Q18" s="16"/>
      <c r="R18" s="16"/>
      <c r="S18" s="16"/>
    </row>
    <row r="19" spans="1:19" ht="18" customHeight="1">
      <c r="A19" s="549" t="s">
        <v>552</v>
      </c>
      <c r="B19" s="346" t="s">
        <v>551</v>
      </c>
      <c r="C19" s="345">
        <v>15108</v>
      </c>
      <c r="D19" s="345">
        <v>19772</v>
      </c>
      <c r="E19" s="345">
        <v>22081</v>
      </c>
      <c r="F19" s="345">
        <v>26207</v>
      </c>
      <c r="G19" s="345">
        <v>23860</v>
      </c>
      <c r="H19" s="344">
        <v>20193</v>
      </c>
      <c r="I19" s="17"/>
      <c r="K19" s="17"/>
      <c r="M19" s="16"/>
      <c r="N19" s="4"/>
      <c r="O19" s="16"/>
      <c r="P19" s="2"/>
      <c r="Q19" s="16"/>
      <c r="R19" s="16"/>
      <c r="S19" s="16"/>
    </row>
    <row r="20" spans="1:19" ht="18" customHeight="1">
      <c r="A20" s="343" t="s">
        <v>550</v>
      </c>
      <c r="B20" s="342" t="s">
        <v>549</v>
      </c>
      <c r="C20" s="341">
        <v>29512</v>
      </c>
      <c r="D20" s="341">
        <v>33715</v>
      </c>
      <c r="E20" s="341">
        <v>24119</v>
      </c>
      <c r="F20" s="341">
        <v>41712</v>
      </c>
      <c r="G20" s="341">
        <v>37795</v>
      </c>
      <c r="H20" s="340">
        <v>41356</v>
      </c>
      <c r="I20" s="17"/>
      <c r="K20" s="17"/>
      <c r="M20" s="16"/>
      <c r="N20" s="4"/>
      <c r="O20" s="16"/>
      <c r="P20" s="2"/>
      <c r="Q20" s="16"/>
      <c r="R20" s="16"/>
      <c r="S20" s="16"/>
    </row>
    <row r="21" spans="1:19" ht="18" customHeight="1">
      <c r="A21" s="339" t="s">
        <v>5</v>
      </c>
      <c r="B21" s="338" t="s">
        <v>461</v>
      </c>
      <c r="C21" s="337">
        <v>13093</v>
      </c>
      <c r="D21" s="337">
        <v>7986</v>
      </c>
      <c r="E21" s="337">
        <v>8433</v>
      </c>
      <c r="F21" s="337">
        <v>23045</v>
      </c>
      <c r="G21" s="337">
        <v>8844</v>
      </c>
      <c r="H21" s="336">
        <v>23635</v>
      </c>
      <c r="I21" s="17"/>
      <c r="K21" s="17"/>
      <c r="M21" s="16"/>
      <c r="N21" s="4"/>
      <c r="O21" s="16"/>
      <c r="P21" s="2"/>
      <c r="Q21" s="16"/>
      <c r="R21" s="16"/>
      <c r="S21" s="16"/>
    </row>
    <row r="22" spans="1:19" ht="18" customHeight="1">
      <c r="A22" s="33" t="s">
        <v>152</v>
      </c>
      <c r="B22" s="33" t="s">
        <v>278</v>
      </c>
      <c r="C22" s="72">
        <v>66125</v>
      </c>
      <c r="D22" s="72">
        <v>72096</v>
      </c>
      <c r="E22" s="72">
        <v>95583</v>
      </c>
      <c r="F22" s="72">
        <v>82737</v>
      </c>
      <c r="G22" s="72">
        <v>95053</v>
      </c>
      <c r="H22" s="130">
        <v>140394</v>
      </c>
      <c r="I22" s="17"/>
      <c r="K22" s="17"/>
      <c r="M22" s="16"/>
      <c r="N22" s="4"/>
      <c r="O22" s="16"/>
      <c r="P22" s="2"/>
      <c r="Q22" s="16"/>
      <c r="R22" s="16"/>
      <c r="S22" s="16"/>
    </row>
    <row r="23" spans="1:19" ht="18" customHeight="1">
      <c r="A23" s="49" t="s">
        <v>144</v>
      </c>
      <c r="B23" s="49" t="s">
        <v>548</v>
      </c>
      <c r="C23" s="180">
        <v>-1289</v>
      </c>
      <c r="D23" s="180">
        <v>-2941</v>
      </c>
      <c r="E23" s="180">
        <v>-3109</v>
      </c>
      <c r="F23" s="180">
        <v>-2895</v>
      </c>
      <c r="G23" s="180">
        <v>-1589</v>
      </c>
      <c r="H23" s="181">
        <v>-6683</v>
      </c>
      <c r="I23" s="17"/>
      <c r="K23" s="17"/>
      <c r="M23" s="16"/>
      <c r="N23" s="4"/>
      <c r="O23" s="16"/>
      <c r="P23" s="2"/>
      <c r="Q23" s="16"/>
      <c r="R23" s="16"/>
      <c r="S23" s="16"/>
    </row>
    <row r="24" spans="1:19" s="184" customFormat="1" ht="18" customHeight="1">
      <c r="A24" s="56" t="s">
        <v>145</v>
      </c>
      <c r="B24" s="56" t="s">
        <v>547</v>
      </c>
      <c r="C24" s="182">
        <v>607944</v>
      </c>
      <c r="D24" s="182">
        <v>591514</v>
      </c>
      <c r="E24" s="182">
        <v>588817</v>
      </c>
      <c r="F24" s="182">
        <v>694986</v>
      </c>
      <c r="G24" s="182">
        <v>679043</v>
      </c>
      <c r="H24" s="183">
        <v>710172</v>
      </c>
      <c r="L24" s="172"/>
      <c r="M24" s="172"/>
      <c r="N24" s="171"/>
      <c r="O24" s="172"/>
      <c r="P24" s="55"/>
      <c r="Q24" s="172"/>
      <c r="R24" s="172"/>
      <c r="S24" s="172"/>
    </row>
    <row r="25" spans="1:19" ht="18" customHeight="1">
      <c r="A25" s="22" t="s">
        <v>148</v>
      </c>
      <c r="B25" s="22" t="s">
        <v>280</v>
      </c>
      <c r="C25" s="59"/>
      <c r="D25" s="59"/>
      <c r="E25" s="59"/>
      <c r="F25" s="59"/>
      <c r="G25" s="59"/>
      <c r="H25" s="60"/>
      <c r="I25" s="17"/>
      <c r="K25" s="17"/>
      <c r="M25" s="16"/>
      <c r="N25" s="4"/>
      <c r="O25" s="16"/>
      <c r="P25" s="2"/>
      <c r="Q25" s="16"/>
      <c r="R25" s="16"/>
      <c r="S25" s="16"/>
    </row>
    <row r="26" spans="1:19" ht="18" customHeight="1">
      <c r="A26" s="33" t="s">
        <v>149</v>
      </c>
      <c r="B26" s="33" t="s">
        <v>546</v>
      </c>
      <c r="C26" s="72">
        <v>382450</v>
      </c>
      <c r="D26" s="72">
        <v>408929</v>
      </c>
      <c r="E26" s="72">
        <v>454725</v>
      </c>
      <c r="F26" s="72">
        <v>527891</v>
      </c>
      <c r="G26" s="72">
        <v>599620</v>
      </c>
      <c r="H26" s="73">
        <v>669322</v>
      </c>
      <c r="I26" s="17"/>
      <c r="K26" s="17"/>
      <c r="M26" s="16"/>
      <c r="N26" s="4"/>
      <c r="O26" s="16"/>
      <c r="P26" s="2"/>
      <c r="Q26" s="16"/>
      <c r="R26" s="16"/>
      <c r="S26" s="16"/>
    </row>
    <row r="27" spans="1:19" ht="18" customHeight="1">
      <c r="A27" s="34" t="s">
        <v>545</v>
      </c>
      <c r="B27" s="34" t="s">
        <v>544</v>
      </c>
      <c r="C27" s="177">
        <v>123614</v>
      </c>
      <c r="D27" s="177">
        <v>124461</v>
      </c>
      <c r="E27" s="177">
        <v>135717</v>
      </c>
      <c r="F27" s="177">
        <v>149325</v>
      </c>
      <c r="G27" s="177">
        <v>159808</v>
      </c>
      <c r="H27" s="178">
        <v>178737</v>
      </c>
      <c r="I27" s="17"/>
      <c r="K27" s="17"/>
      <c r="M27" s="16"/>
      <c r="N27" s="4"/>
      <c r="O27" s="16"/>
      <c r="P27" s="2"/>
      <c r="Q27" s="16"/>
      <c r="R27" s="16"/>
      <c r="S27" s="16"/>
    </row>
    <row r="28" spans="1:19" ht="18" customHeight="1">
      <c r="A28" s="34" t="s">
        <v>151</v>
      </c>
      <c r="B28" s="34" t="s">
        <v>543</v>
      </c>
      <c r="C28" s="177">
        <v>240287</v>
      </c>
      <c r="D28" s="177">
        <v>258119</v>
      </c>
      <c r="E28" s="177">
        <v>282872</v>
      </c>
      <c r="F28" s="177">
        <v>345969</v>
      </c>
      <c r="G28" s="177">
        <v>403446</v>
      </c>
      <c r="H28" s="178">
        <v>432722</v>
      </c>
      <c r="I28" s="17"/>
      <c r="K28" s="17"/>
      <c r="M28" s="16"/>
      <c r="N28" s="4"/>
      <c r="O28" s="16"/>
      <c r="P28" s="2"/>
      <c r="Q28" s="16"/>
      <c r="R28" s="16"/>
      <c r="S28" s="16"/>
    </row>
    <row r="29" spans="1:19" ht="18" customHeight="1">
      <c r="A29" s="34" t="s">
        <v>152</v>
      </c>
      <c r="B29" s="34" t="s">
        <v>284</v>
      </c>
      <c r="C29" s="177">
        <v>18547</v>
      </c>
      <c r="D29" s="177">
        <v>26348</v>
      </c>
      <c r="E29" s="177">
        <v>36135</v>
      </c>
      <c r="F29" s="177">
        <v>32596</v>
      </c>
      <c r="G29" s="177">
        <v>36365</v>
      </c>
      <c r="H29" s="178">
        <v>57862</v>
      </c>
      <c r="I29" s="17"/>
      <c r="K29" s="17"/>
      <c r="M29" s="16"/>
      <c r="N29" s="4"/>
      <c r="O29" s="16"/>
      <c r="P29" s="2"/>
      <c r="Q29" s="16"/>
      <c r="R29" s="16"/>
      <c r="S29" s="16"/>
    </row>
    <row r="30" spans="1:19" ht="18" customHeight="1">
      <c r="A30" s="33" t="s">
        <v>153</v>
      </c>
      <c r="B30" s="33" t="s">
        <v>285</v>
      </c>
      <c r="C30" s="72">
        <v>14039</v>
      </c>
      <c r="D30" s="72">
        <v>16627</v>
      </c>
      <c r="E30" s="72">
        <v>16640</v>
      </c>
      <c r="F30" s="72">
        <v>15222</v>
      </c>
      <c r="G30" s="72">
        <v>14415</v>
      </c>
      <c r="H30" s="73">
        <v>15766</v>
      </c>
      <c r="I30" s="17"/>
      <c r="K30" s="17"/>
      <c r="M30" s="16"/>
      <c r="N30" s="4"/>
      <c r="O30" s="16"/>
      <c r="P30" s="2"/>
      <c r="Q30" s="16"/>
      <c r="R30" s="16"/>
      <c r="S30" s="16"/>
    </row>
    <row r="31" spans="1:19" ht="18" customHeight="1">
      <c r="A31" s="49" t="s">
        <v>154</v>
      </c>
      <c r="B31" s="49" t="s">
        <v>286</v>
      </c>
      <c r="C31" s="95">
        <v>519972</v>
      </c>
      <c r="D31" s="95">
        <v>617053</v>
      </c>
      <c r="E31" s="95">
        <v>738613</v>
      </c>
      <c r="F31" s="95">
        <v>831858</v>
      </c>
      <c r="G31" s="95">
        <v>881702</v>
      </c>
      <c r="H31" s="126">
        <v>1015394</v>
      </c>
      <c r="I31" s="17"/>
      <c r="K31" s="17"/>
      <c r="M31" s="16"/>
      <c r="N31" s="4"/>
      <c r="O31" s="16"/>
      <c r="P31" s="2"/>
      <c r="Q31" s="16"/>
      <c r="R31" s="16"/>
      <c r="S31" s="16"/>
    </row>
    <row r="32" spans="1:19" ht="18" customHeight="1">
      <c r="A32" s="53" t="s">
        <v>542</v>
      </c>
      <c r="B32" s="53" t="s">
        <v>287</v>
      </c>
      <c r="C32" s="185">
        <v>916462</v>
      </c>
      <c r="D32" s="185">
        <v>1042610</v>
      </c>
      <c r="E32" s="185">
        <v>1209979</v>
      </c>
      <c r="F32" s="185">
        <v>1374971</v>
      </c>
      <c r="G32" s="185">
        <v>1495738</v>
      </c>
      <c r="H32" s="186">
        <v>1700483</v>
      </c>
      <c r="I32" s="17"/>
      <c r="K32" s="17"/>
      <c r="M32" s="16"/>
      <c r="N32" s="4"/>
      <c r="O32" s="16"/>
      <c r="P32" s="2"/>
      <c r="Q32" s="16"/>
      <c r="R32" s="16"/>
      <c r="S32" s="16"/>
    </row>
    <row r="33" spans="1:19" s="184" customFormat="1" ht="18" customHeight="1" thickBot="1">
      <c r="A33" s="57" t="s">
        <v>156</v>
      </c>
      <c r="B33" s="57" t="s">
        <v>541</v>
      </c>
      <c r="C33" s="187">
        <v>1524407</v>
      </c>
      <c r="D33" s="187">
        <v>1634124</v>
      </c>
      <c r="E33" s="187">
        <v>1798797</v>
      </c>
      <c r="F33" s="187">
        <v>2069958</v>
      </c>
      <c r="G33" s="187">
        <v>2174782</v>
      </c>
      <c r="H33" s="188">
        <v>2410655</v>
      </c>
      <c r="L33" s="172"/>
      <c r="M33" s="172"/>
      <c r="N33" s="171"/>
      <c r="O33" s="172"/>
      <c r="P33" s="55"/>
      <c r="Q33" s="172"/>
      <c r="R33" s="172"/>
      <c r="S33" s="172"/>
    </row>
    <row r="34" spans="1:19" ht="18" customHeight="1" thickTop="1">
      <c r="A34" s="48" t="s">
        <v>157</v>
      </c>
      <c r="B34" s="48" t="s">
        <v>289</v>
      </c>
      <c r="C34" s="59"/>
      <c r="D34" s="59"/>
      <c r="E34" s="59"/>
      <c r="F34" s="59"/>
      <c r="G34" s="59"/>
      <c r="H34" s="60"/>
      <c r="I34" s="17"/>
      <c r="K34" s="17"/>
      <c r="M34" s="16"/>
      <c r="N34" s="4"/>
      <c r="O34" s="16"/>
      <c r="P34" s="2"/>
      <c r="Q34" s="16"/>
      <c r="R34" s="16"/>
      <c r="S34" s="16"/>
    </row>
    <row r="35" spans="1:19" ht="18" customHeight="1">
      <c r="A35" s="14" t="s">
        <v>158</v>
      </c>
      <c r="B35" s="14" t="s">
        <v>290</v>
      </c>
      <c r="C35" s="72"/>
      <c r="D35" s="72"/>
      <c r="E35" s="72"/>
      <c r="F35" s="72"/>
      <c r="G35" s="72"/>
      <c r="H35" s="73"/>
      <c r="I35" s="17"/>
      <c r="K35" s="17"/>
      <c r="M35" s="16"/>
      <c r="N35" s="4"/>
      <c r="O35" s="16"/>
      <c r="P35" s="2"/>
      <c r="Q35" s="16"/>
      <c r="R35" s="16"/>
      <c r="S35" s="16"/>
    </row>
    <row r="36" spans="1:19" ht="26.25" customHeight="1">
      <c r="A36" s="33" t="s">
        <v>159</v>
      </c>
      <c r="B36" s="33" t="s">
        <v>540</v>
      </c>
      <c r="C36" s="72">
        <v>171517</v>
      </c>
      <c r="D36" s="72">
        <v>206411</v>
      </c>
      <c r="E36" s="72">
        <v>124676</v>
      </c>
      <c r="F36" s="72">
        <v>152972</v>
      </c>
      <c r="G36" s="72">
        <v>183380</v>
      </c>
      <c r="H36" s="73">
        <v>188282</v>
      </c>
      <c r="I36" s="17"/>
      <c r="K36" s="17"/>
      <c r="M36" s="16"/>
      <c r="N36" s="4"/>
      <c r="O36" s="16"/>
      <c r="P36" s="2"/>
      <c r="Q36" s="16"/>
      <c r="R36" s="16"/>
      <c r="S36" s="16"/>
    </row>
    <row r="37" spans="1:19" ht="18" customHeight="1">
      <c r="A37" s="33" t="s">
        <v>163</v>
      </c>
      <c r="B37" s="33" t="s">
        <v>295</v>
      </c>
      <c r="C37" s="94" t="s">
        <v>7</v>
      </c>
      <c r="D37" s="94" t="s">
        <v>7</v>
      </c>
      <c r="E37" s="94" t="s">
        <v>7</v>
      </c>
      <c r="F37" s="94">
        <v>72000</v>
      </c>
      <c r="G37" s="94" t="s">
        <v>7</v>
      </c>
      <c r="H37" s="167" t="s">
        <v>7</v>
      </c>
      <c r="I37" s="17"/>
      <c r="K37" s="17"/>
      <c r="M37" s="16"/>
      <c r="N37" s="4"/>
      <c r="O37" s="16"/>
      <c r="P37" s="2"/>
      <c r="Q37" s="16"/>
      <c r="R37" s="16"/>
      <c r="S37" s="16"/>
    </row>
    <row r="38" spans="1:19" ht="18" customHeight="1">
      <c r="A38" s="33" t="s">
        <v>161</v>
      </c>
      <c r="B38" s="33" t="s">
        <v>293</v>
      </c>
      <c r="C38" s="94" t="s">
        <v>7</v>
      </c>
      <c r="D38" s="94" t="s">
        <v>7</v>
      </c>
      <c r="E38" s="94">
        <v>100000</v>
      </c>
      <c r="F38" s="94" t="s">
        <v>7</v>
      </c>
      <c r="G38" s="94">
        <v>10000</v>
      </c>
      <c r="H38" s="167" t="s">
        <v>7</v>
      </c>
      <c r="I38" s="17"/>
      <c r="K38" s="17"/>
      <c r="M38" s="16"/>
      <c r="N38" s="4"/>
      <c r="O38" s="16"/>
      <c r="P38" s="2"/>
      <c r="Q38" s="16"/>
      <c r="R38" s="16"/>
      <c r="S38" s="16"/>
    </row>
    <row r="39" spans="1:19" ht="26.25" customHeight="1">
      <c r="A39" s="33" t="s">
        <v>162</v>
      </c>
      <c r="B39" s="33" t="s">
        <v>294</v>
      </c>
      <c r="C39" s="72">
        <v>129700</v>
      </c>
      <c r="D39" s="72">
        <v>10000</v>
      </c>
      <c r="E39" s="72">
        <v>38000</v>
      </c>
      <c r="F39" s="72">
        <v>20000</v>
      </c>
      <c r="G39" s="72">
        <v>20000</v>
      </c>
      <c r="H39" s="73">
        <v>50000</v>
      </c>
      <c r="I39" s="17"/>
      <c r="K39" s="17"/>
      <c r="M39" s="16"/>
      <c r="N39" s="4"/>
      <c r="O39" s="16"/>
      <c r="P39" s="2"/>
      <c r="Q39" s="16"/>
      <c r="R39" s="16"/>
      <c r="S39" s="16"/>
    </row>
    <row r="40" spans="1:19" ht="18" customHeight="1">
      <c r="A40" s="33" t="s">
        <v>164</v>
      </c>
      <c r="B40" s="33" t="s">
        <v>296</v>
      </c>
      <c r="C40" s="94">
        <v>6147</v>
      </c>
      <c r="D40" s="94">
        <v>23005</v>
      </c>
      <c r="E40" s="94">
        <v>27057</v>
      </c>
      <c r="F40" s="94">
        <v>15973</v>
      </c>
      <c r="G40" s="94">
        <v>43373</v>
      </c>
      <c r="H40" s="167">
        <v>29178</v>
      </c>
      <c r="I40" s="17"/>
      <c r="K40" s="17"/>
      <c r="M40" s="16"/>
      <c r="N40" s="4"/>
      <c r="O40" s="16"/>
      <c r="P40" s="2"/>
      <c r="Q40" s="16"/>
      <c r="R40" s="16"/>
      <c r="S40" s="16"/>
    </row>
    <row r="41" spans="1:19" ht="35.25" customHeight="1">
      <c r="A41" s="33" t="s">
        <v>539</v>
      </c>
      <c r="B41" s="317" t="s">
        <v>538</v>
      </c>
      <c r="C41" s="72">
        <v>45771</v>
      </c>
      <c r="D41" s="72">
        <v>60582</v>
      </c>
      <c r="E41" s="72">
        <v>64062</v>
      </c>
      <c r="F41" s="72">
        <v>77015</v>
      </c>
      <c r="G41" s="72">
        <v>77782</v>
      </c>
      <c r="H41" s="73">
        <v>83732</v>
      </c>
      <c r="I41" s="17"/>
      <c r="K41" s="17"/>
      <c r="M41" s="16"/>
      <c r="N41" s="4"/>
      <c r="O41" s="16"/>
      <c r="P41" s="2"/>
      <c r="Q41" s="16"/>
      <c r="R41" s="16"/>
      <c r="S41" s="16"/>
    </row>
    <row r="42" spans="1:19" ht="18" customHeight="1">
      <c r="A42" s="49" t="s">
        <v>152</v>
      </c>
      <c r="B42" s="49" t="s">
        <v>537</v>
      </c>
      <c r="C42" s="95">
        <v>219008</v>
      </c>
      <c r="D42" s="95">
        <v>216049</v>
      </c>
      <c r="E42" s="95">
        <v>246592</v>
      </c>
      <c r="F42" s="95">
        <v>325870</v>
      </c>
      <c r="G42" s="95">
        <v>321900</v>
      </c>
      <c r="H42" s="126">
        <v>328021</v>
      </c>
      <c r="I42" s="17"/>
      <c r="K42" s="17"/>
      <c r="M42" s="16"/>
      <c r="N42" s="4"/>
      <c r="O42" s="16"/>
      <c r="P42" s="2"/>
      <c r="Q42" s="16"/>
      <c r="R42" s="16"/>
      <c r="S42" s="16"/>
    </row>
    <row r="43" spans="1:19" s="184" customFormat="1" ht="18" customHeight="1">
      <c r="A43" s="56" t="s">
        <v>167</v>
      </c>
      <c r="B43" s="56" t="s">
        <v>299</v>
      </c>
      <c r="C43" s="182">
        <v>572144</v>
      </c>
      <c r="D43" s="182">
        <v>516049</v>
      </c>
      <c r="E43" s="182">
        <v>600388</v>
      </c>
      <c r="F43" s="182">
        <v>663832</v>
      </c>
      <c r="G43" s="182">
        <v>656436</v>
      </c>
      <c r="H43" s="183">
        <v>679215</v>
      </c>
      <c r="L43" s="172"/>
      <c r="M43" s="172"/>
      <c r="N43" s="171"/>
      <c r="O43" s="172"/>
      <c r="P43" s="55"/>
      <c r="Q43" s="172"/>
      <c r="R43" s="172"/>
      <c r="S43" s="172"/>
    </row>
    <row r="44" spans="1:19" ht="18" customHeight="1">
      <c r="A44" s="22" t="s">
        <v>168</v>
      </c>
      <c r="B44" s="22" t="s">
        <v>536</v>
      </c>
      <c r="C44" s="59"/>
      <c r="D44" s="59"/>
      <c r="E44" s="59"/>
      <c r="F44" s="59"/>
      <c r="G44" s="59"/>
      <c r="H44" s="60"/>
      <c r="I44" s="17"/>
      <c r="K44" s="17"/>
      <c r="M44" s="16"/>
      <c r="N44" s="4"/>
      <c r="O44" s="16"/>
      <c r="P44" s="2"/>
      <c r="Q44" s="16"/>
      <c r="R44" s="16"/>
      <c r="S44" s="16"/>
    </row>
    <row r="45" spans="1:19" ht="18" customHeight="1">
      <c r="A45" s="33" t="s">
        <v>169</v>
      </c>
      <c r="B45" s="33" t="s">
        <v>535</v>
      </c>
      <c r="C45" s="72">
        <v>100000</v>
      </c>
      <c r="D45" s="72">
        <v>130000</v>
      </c>
      <c r="E45" s="72">
        <v>30000</v>
      </c>
      <c r="F45" s="72">
        <v>110000</v>
      </c>
      <c r="G45" s="72">
        <v>100000</v>
      </c>
      <c r="H45" s="73">
        <v>200000</v>
      </c>
      <c r="I45" s="17"/>
      <c r="K45" s="17"/>
      <c r="M45" s="16"/>
      <c r="N45" s="4"/>
      <c r="O45" s="16"/>
      <c r="P45" s="2"/>
      <c r="Q45" s="16"/>
      <c r="R45" s="16"/>
      <c r="S45" s="16"/>
    </row>
    <row r="46" spans="1:19" ht="18" customHeight="1">
      <c r="A46" s="33" t="s">
        <v>170</v>
      </c>
      <c r="B46" s="33" t="s">
        <v>302</v>
      </c>
      <c r="C46" s="72">
        <v>68000</v>
      </c>
      <c r="D46" s="72">
        <v>158000</v>
      </c>
      <c r="E46" s="72">
        <v>130000</v>
      </c>
      <c r="F46" s="72">
        <v>187960</v>
      </c>
      <c r="G46" s="72">
        <v>192960</v>
      </c>
      <c r="H46" s="73">
        <v>215371</v>
      </c>
      <c r="I46" s="17"/>
      <c r="K46" s="17"/>
      <c r="M46" s="16"/>
      <c r="N46" s="4"/>
      <c r="O46" s="16"/>
      <c r="P46" s="2"/>
      <c r="Q46" s="16"/>
      <c r="R46" s="16"/>
      <c r="S46" s="16"/>
    </row>
    <row r="47" spans="1:19" ht="18" customHeight="1">
      <c r="A47" s="33" t="s">
        <v>152</v>
      </c>
      <c r="B47" s="33" t="s">
        <v>534</v>
      </c>
      <c r="C47" s="72">
        <v>225903</v>
      </c>
      <c r="D47" s="72">
        <v>221058</v>
      </c>
      <c r="E47" s="72">
        <v>217725</v>
      </c>
      <c r="F47" s="72">
        <v>200028</v>
      </c>
      <c r="G47" s="72">
        <v>265793</v>
      </c>
      <c r="H47" s="73">
        <v>265929</v>
      </c>
      <c r="I47" s="17"/>
      <c r="K47" s="17"/>
      <c r="M47" s="16"/>
      <c r="N47" s="4"/>
      <c r="O47" s="16"/>
      <c r="P47" s="2"/>
      <c r="Q47" s="16"/>
      <c r="R47" s="16"/>
      <c r="S47" s="16"/>
    </row>
    <row r="48" spans="1:19" ht="18" customHeight="1">
      <c r="A48" s="49" t="s">
        <v>533</v>
      </c>
      <c r="B48" s="49" t="s">
        <v>532</v>
      </c>
      <c r="C48" s="95">
        <v>393903</v>
      </c>
      <c r="D48" s="95">
        <v>509058</v>
      </c>
      <c r="E48" s="95">
        <v>377725</v>
      </c>
      <c r="F48" s="95">
        <v>497988</v>
      </c>
      <c r="G48" s="95">
        <v>558753</v>
      </c>
      <c r="H48" s="126">
        <v>681301</v>
      </c>
      <c r="I48" s="17"/>
      <c r="K48" s="17"/>
      <c r="M48" s="16"/>
      <c r="N48" s="4"/>
      <c r="O48" s="16"/>
      <c r="P48" s="2"/>
      <c r="Q48" s="16"/>
      <c r="R48" s="16"/>
      <c r="S48" s="16"/>
    </row>
    <row r="49" spans="1:19" s="184" customFormat="1" ht="18" customHeight="1" thickBot="1">
      <c r="A49" s="57" t="s">
        <v>172</v>
      </c>
      <c r="B49" s="57" t="s">
        <v>305</v>
      </c>
      <c r="C49" s="187">
        <v>966048</v>
      </c>
      <c r="D49" s="187">
        <v>1025108</v>
      </c>
      <c r="E49" s="187">
        <v>978114</v>
      </c>
      <c r="F49" s="187">
        <v>1161821</v>
      </c>
      <c r="G49" s="187">
        <v>1215190</v>
      </c>
      <c r="H49" s="188">
        <v>1360516</v>
      </c>
      <c r="L49" s="172"/>
      <c r="M49" s="172"/>
      <c r="N49" s="171"/>
      <c r="O49" s="172"/>
      <c r="P49" s="55"/>
      <c r="Q49" s="172"/>
      <c r="R49" s="172"/>
      <c r="S49" s="172"/>
    </row>
    <row r="50" spans="1:19" ht="18" customHeight="1" thickTop="1">
      <c r="A50" s="22" t="s">
        <v>173</v>
      </c>
      <c r="B50" s="22" t="s">
        <v>306</v>
      </c>
      <c r="C50" s="59"/>
      <c r="D50" s="59"/>
      <c r="E50" s="59"/>
      <c r="F50" s="59"/>
      <c r="G50" s="59"/>
      <c r="H50" s="60"/>
      <c r="I50" s="17"/>
      <c r="K50" s="17"/>
      <c r="M50" s="16"/>
      <c r="N50" s="4"/>
      <c r="O50" s="16"/>
      <c r="P50" s="2"/>
      <c r="Q50" s="16"/>
      <c r="R50" s="16"/>
      <c r="S50" s="16"/>
    </row>
    <row r="51" spans="1:19" ht="18" customHeight="1">
      <c r="A51" s="33" t="s">
        <v>175</v>
      </c>
      <c r="B51" s="33" t="s">
        <v>307</v>
      </c>
      <c r="C51" s="72">
        <v>110120</v>
      </c>
      <c r="D51" s="72">
        <v>110120</v>
      </c>
      <c r="E51" s="72">
        <v>161699</v>
      </c>
      <c r="F51" s="72">
        <v>161699</v>
      </c>
      <c r="G51" s="72">
        <v>161699</v>
      </c>
      <c r="H51" s="73">
        <v>161699</v>
      </c>
      <c r="I51" s="17"/>
      <c r="K51" s="17"/>
      <c r="M51" s="16"/>
      <c r="N51" s="4"/>
      <c r="O51" s="16"/>
      <c r="P51" s="2"/>
      <c r="Q51" s="16"/>
      <c r="R51" s="16"/>
      <c r="S51" s="16"/>
    </row>
    <row r="52" spans="1:19" ht="18" customHeight="1">
      <c r="A52" s="33" t="s">
        <v>176</v>
      </c>
      <c r="B52" s="33" t="s">
        <v>308</v>
      </c>
      <c r="C52" s="72">
        <v>228786</v>
      </c>
      <c r="D52" s="72">
        <v>228786</v>
      </c>
      <c r="E52" s="72">
        <v>280365</v>
      </c>
      <c r="F52" s="72">
        <v>280365</v>
      </c>
      <c r="G52" s="72">
        <v>296959</v>
      </c>
      <c r="H52" s="73">
        <v>296958</v>
      </c>
      <c r="I52" s="17"/>
      <c r="K52" s="17"/>
      <c r="M52" s="16"/>
      <c r="N52" s="4"/>
      <c r="O52" s="16"/>
      <c r="P52" s="2"/>
      <c r="Q52" s="16"/>
      <c r="R52" s="16"/>
      <c r="S52" s="16"/>
    </row>
    <row r="53" spans="1:19" ht="18" customHeight="1">
      <c r="A53" s="33" t="s">
        <v>177</v>
      </c>
      <c r="B53" s="33" t="s">
        <v>531</v>
      </c>
      <c r="C53" s="97">
        <v>291139</v>
      </c>
      <c r="D53" s="97">
        <v>297082</v>
      </c>
      <c r="E53" s="97">
        <v>336740</v>
      </c>
      <c r="F53" s="97">
        <v>388025</v>
      </c>
      <c r="G53" s="97">
        <v>423595</v>
      </c>
      <c r="H53" s="189">
        <v>510504</v>
      </c>
      <c r="I53" s="17"/>
      <c r="K53" s="17"/>
      <c r="M53" s="16"/>
      <c r="N53" s="4"/>
      <c r="O53" s="16"/>
      <c r="P53" s="2"/>
      <c r="Q53" s="16"/>
      <c r="R53" s="16"/>
      <c r="S53" s="16"/>
    </row>
    <row r="54" spans="1:19" ht="18" customHeight="1">
      <c r="A54" s="49" t="s">
        <v>178</v>
      </c>
      <c r="B54" s="49" t="s">
        <v>530</v>
      </c>
      <c r="C54" s="180">
        <v>-37201</v>
      </c>
      <c r="D54" s="180">
        <v>-37255</v>
      </c>
      <c r="E54" s="180">
        <v>-2284</v>
      </c>
      <c r="F54" s="180">
        <v>-2994</v>
      </c>
      <c r="G54" s="180">
        <v>-5646</v>
      </c>
      <c r="H54" s="181">
        <v>-8450</v>
      </c>
      <c r="I54" s="17"/>
      <c r="K54" s="17"/>
      <c r="M54" s="16"/>
      <c r="N54" s="4"/>
      <c r="O54" s="16"/>
      <c r="P54" s="2"/>
      <c r="Q54" s="16"/>
      <c r="R54" s="16"/>
      <c r="S54" s="16"/>
    </row>
    <row r="55" spans="1:19" s="184" customFormat="1" ht="18" customHeight="1">
      <c r="A55" s="56" t="s">
        <v>179</v>
      </c>
      <c r="B55" s="56" t="s">
        <v>529</v>
      </c>
      <c r="C55" s="182">
        <v>592844</v>
      </c>
      <c r="D55" s="182">
        <v>598733</v>
      </c>
      <c r="E55" s="182">
        <v>776520</v>
      </c>
      <c r="F55" s="182">
        <v>827095</v>
      </c>
      <c r="G55" s="182">
        <v>876607</v>
      </c>
      <c r="H55" s="183">
        <v>960711</v>
      </c>
      <c r="L55" s="172"/>
      <c r="M55" s="172"/>
      <c r="N55" s="171"/>
      <c r="O55" s="172"/>
      <c r="P55" s="55"/>
      <c r="Q55" s="172"/>
      <c r="R55" s="172"/>
      <c r="S55" s="172"/>
    </row>
    <row r="56" spans="1:19" ht="23.25" customHeight="1">
      <c r="A56" s="22" t="s">
        <v>528</v>
      </c>
      <c r="B56" s="335" t="s">
        <v>527</v>
      </c>
      <c r="C56" s="59"/>
      <c r="D56" s="59"/>
      <c r="E56" s="59"/>
      <c r="F56" s="59"/>
      <c r="G56" s="59"/>
      <c r="H56" s="60"/>
      <c r="I56" s="17"/>
      <c r="K56" s="17"/>
      <c r="M56" s="16"/>
      <c r="N56" s="4"/>
      <c r="O56" s="16"/>
      <c r="P56" s="2"/>
      <c r="Q56" s="16"/>
      <c r="R56" s="16"/>
      <c r="S56" s="16"/>
    </row>
    <row r="57" spans="1:19" ht="23.25" customHeight="1">
      <c r="A57" s="33" t="s">
        <v>526</v>
      </c>
      <c r="B57" s="33" t="s">
        <v>525</v>
      </c>
      <c r="C57" s="97">
        <v>8260</v>
      </c>
      <c r="D57" s="97">
        <v>24490</v>
      </c>
      <c r="E57" s="97">
        <v>50535</v>
      </c>
      <c r="F57" s="97">
        <v>82811</v>
      </c>
      <c r="G57" s="97">
        <v>83535</v>
      </c>
      <c r="H57" s="189">
        <v>86616</v>
      </c>
      <c r="I57" s="17"/>
      <c r="K57" s="17"/>
      <c r="M57" s="16"/>
      <c r="N57" s="4"/>
      <c r="O57" s="16"/>
      <c r="P57" s="2"/>
      <c r="Q57" s="16"/>
      <c r="R57" s="16"/>
      <c r="S57" s="16"/>
    </row>
    <row r="58" spans="1:19" ht="23.25" customHeight="1">
      <c r="A58" s="33" t="s">
        <v>524</v>
      </c>
      <c r="B58" s="33" t="s">
        <v>523</v>
      </c>
      <c r="C58" s="190" t="s">
        <v>7</v>
      </c>
      <c r="D58" s="190" t="s">
        <v>7</v>
      </c>
      <c r="E58" s="190">
        <v>10</v>
      </c>
      <c r="F58" s="190">
        <v>104</v>
      </c>
      <c r="G58" s="190">
        <v>262</v>
      </c>
      <c r="H58" s="191">
        <v>375</v>
      </c>
      <c r="I58" s="17"/>
      <c r="K58" s="17"/>
      <c r="M58" s="16"/>
      <c r="N58" s="4"/>
      <c r="O58" s="16"/>
      <c r="P58" s="2"/>
      <c r="Q58" s="16"/>
      <c r="R58" s="16"/>
      <c r="S58" s="16"/>
    </row>
    <row r="59" spans="1:19" ht="18" customHeight="1">
      <c r="A59" s="33" t="s">
        <v>183</v>
      </c>
      <c r="B59" s="33" t="s">
        <v>313</v>
      </c>
      <c r="C59" s="190">
        <v>-42746</v>
      </c>
      <c r="D59" s="190">
        <v>-14206</v>
      </c>
      <c r="E59" s="190">
        <v>-6420</v>
      </c>
      <c r="F59" s="190">
        <v>-1912</v>
      </c>
      <c r="G59" s="190">
        <v>-851</v>
      </c>
      <c r="H59" s="191">
        <v>2319</v>
      </c>
      <c r="I59" s="17"/>
      <c r="K59" s="17"/>
      <c r="M59" s="16"/>
      <c r="N59" s="4"/>
      <c r="O59" s="16"/>
      <c r="P59" s="2"/>
      <c r="Q59" s="16"/>
      <c r="R59" s="16"/>
      <c r="S59" s="16"/>
    </row>
    <row r="60" spans="1:19" ht="18" customHeight="1">
      <c r="A60" s="53" t="s">
        <v>522</v>
      </c>
      <c r="B60" s="334" t="s">
        <v>521</v>
      </c>
      <c r="C60" s="192">
        <v>-34486</v>
      </c>
      <c r="D60" s="192">
        <v>10283</v>
      </c>
      <c r="E60" s="192">
        <v>44124</v>
      </c>
      <c r="F60" s="192">
        <v>81002</v>
      </c>
      <c r="G60" s="192">
        <v>82945</v>
      </c>
      <c r="H60" s="193">
        <v>89311</v>
      </c>
      <c r="I60" s="17"/>
      <c r="K60" s="17"/>
      <c r="M60" s="16"/>
      <c r="N60" s="4"/>
      <c r="O60" s="16"/>
      <c r="P60" s="2"/>
      <c r="Q60" s="16"/>
      <c r="R60" s="16"/>
      <c r="S60" s="16"/>
    </row>
    <row r="61" spans="1:19" ht="18" customHeight="1">
      <c r="A61" s="53" t="s">
        <v>186</v>
      </c>
      <c r="B61" s="53" t="s">
        <v>520</v>
      </c>
      <c r="C61" s="194" t="s">
        <v>7</v>
      </c>
      <c r="D61" s="194" t="s">
        <v>7</v>
      </c>
      <c r="E61" s="194">
        <v>38</v>
      </c>
      <c r="F61" s="194">
        <v>38</v>
      </c>
      <c r="G61" s="194">
        <v>38</v>
      </c>
      <c r="H61" s="195">
        <v>115</v>
      </c>
      <c r="I61" s="17"/>
      <c r="K61" s="17"/>
      <c r="M61" s="16"/>
      <c r="N61" s="4"/>
      <c r="O61" s="16"/>
      <c r="P61" s="2"/>
      <c r="Q61" s="16"/>
      <c r="R61" s="16"/>
      <c r="S61" s="16"/>
    </row>
    <row r="62" spans="1:19" s="184" customFormat="1" ht="18" customHeight="1">
      <c r="A62" s="56" t="s">
        <v>188</v>
      </c>
      <c r="B62" s="56" t="s">
        <v>519</v>
      </c>
      <c r="C62" s="196">
        <v>558358</v>
      </c>
      <c r="D62" s="196">
        <v>609016</v>
      </c>
      <c r="E62" s="196">
        <v>820683</v>
      </c>
      <c r="F62" s="196">
        <v>908137</v>
      </c>
      <c r="G62" s="196">
        <v>959592</v>
      </c>
      <c r="H62" s="197">
        <v>1050139</v>
      </c>
      <c r="L62" s="172"/>
      <c r="M62" s="172"/>
      <c r="N62" s="171"/>
      <c r="O62" s="172"/>
      <c r="P62" s="55"/>
      <c r="Q62" s="172"/>
      <c r="R62" s="172"/>
      <c r="S62" s="172"/>
    </row>
    <row r="63" spans="1:19" s="184" customFormat="1" ht="18" customHeight="1" thickBot="1">
      <c r="A63" s="57" t="s">
        <v>518</v>
      </c>
      <c r="B63" s="57" t="s">
        <v>517</v>
      </c>
      <c r="C63" s="198">
        <v>1524407</v>
      </c>
      <c r="D63" s="198">
        <v>1634124</v>
      </c>
      <c r="E63" s="198">
        <v>1798797</v>
      </c>
      <c r="F63" s="198">
        <v>2069958</v>
      </c>
      <c r="G63" s="198">
        <v>2174782</v>
      </c>
      <c r="H63" s="199">
        <v>2410655</v>
      </c>
      <c r="L63" s="172"/>
      <c r="M63" s="172"/>
      <c r="N63" s="171"/>
      <c r="O63" s="172"/>
      <c r="P63" s="55"/>
      <c r="Q63" s="172"/>
      <c r="R63" s="172"/>
      <c r="S63" s="172"/>
    </row>
    <row r="64" spans="1:19" ht="14.1" customHeight="1" thickTop="1"/>
  </sheetData>
  <sheetProtection password="A065" sheet="1" objects="1" scenarios="1"/>
  <phoneticPr fontId="27"/>
  <printOptions horizontalCentered="1"/>
  <pageMargins left="0.59055118110236227" right="0.39370078740157483" top="0.31496062992125984" bottom="0.43307086614173229" header="0.19685039370078741" footer="0.19685039370078741"/>
  <pageSetup paperSize="9" scale="70" orientation="portrait" r:id="rId1"/>
  <headerFooter alignWithMargins="0">
    <oddFooter>&amp;C&amp;"Myriad Web,標準"&amp;12 17&amp;R&amp;"Myriad Web,標準"&amp;6Daiwa House Industry  Financial Factbook
Fiscal Year Ended March 31, 2017</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N22"/>
  <sheetViews>
    <sheetView showGridLines="0" view="pageBreakPreview" zoomScaleNormal="100" zoomScaleSheetLayoutView="100" workbookViewId="0">
      <selection activeCell="I7" sqref="I7"/>
    </sheetView>
  </sheetViews>
  <sheetFormatPr defaultColWidth="8" defaultRowHeight="14.1" customHeight="1"/>
  <cols>
    <col min="1" max="1" width="25.5" style="17" customWidth="1"/>
    <col min="2" max="2" width="18.875" style="17" customWidth="1"/>
    <col min="3" max="3" width="10.625" style="11" customWidth="1"/>
    <col min="4" max="7" width="10.625" style="17" customWidth="1"/>
    <col min="8" max="8" width="10.625" style="11" customWidth="1"/>
    <col min="9" max="9" width="26.625" style="17" customWidth="1"/>
    <col min="10" max="10" width="7.625" style="4" customWidth="1"/>
    <col min="11" max="12" width="9.375" style="17" bestFit="1" customWidth="1"/>
    <col min="13" max="13" width="10.25" style="17" bestFit="1" customWidth="1"/>
    <col min="14" max="14" width="8.875" style="17" customWidth="1"/>
    <col min="15" max="16384" width="8" style="17"/>
  </cols>
  <sheetData>
    <row r="1" spans="1:14" ht="16.5" customHeight="1">
      <c r="A1" s="146"/>
      <c r="B1" s="146"/>
      <c r="C1" s="90"/>
      <c r="D1" s="89"/>
      <c r="E1" s="89"/>
      <c r="F1" s="89"/>
      <c r="G1" s="89"/>
      <c r="H1" s="147"/>
      <c r="I1" s="147" t="s">
        <v>256</v>
      </c>
      <c r="J1" s="147"/>
    </row>
    <row r="2" spans="1:14" ht="23.25" customHeight="1">
      <c r="A2" s="149" t="s">
        <v>572</v>
      </c>
      <c r="B2" s="150"/>
      <c r="I2" s="151"/>
    </row>
    <row r="3" spans="1:14" ht="11.25" customHeight="1">
      <c r="J3" s="17"/>
      <c r="K3" s="4"/>
      <c r="M3" s="1"/>
    </row>
    <row r="4" spans="1:14" ht="23.25" customHeight="1" thickBot="1">
      <c r="A4" s="152" t="s">
        <v>571</v>
      </c>
      <c r="B4" s="153"/>
      <c r="C4" s="20"/>
      <c r="D4" s="154"/>
      <c r="E4" s="154"/>
      <c r="F4" s="154"/>
      <c r="G4" s="154"/>
      <c r="H4" s="20"/>
      <c r="I4" s="154"/>
      <c r="J4" s="17"/>
      <c r="K4" s="4"/>
      <c r="M4" s="1"/>
    </row>
    <row r="5" spans="1:14" ht="17.25" customHeight="1">
      <c r="C5" s="12"/>
      <c r="H5" s="19" t="s">
        <v>269</v>
      </c>
      <c r="I5" s="16"/>
      <c r="J5" s="17"/>
      <c r="K5" s="2"/>
      <c r="L5" s="16"/>
      <c r="M5" s="16"/>
      <c r="N5" s="16"/>
    </row>
    <row r="6" spans="1:14" ht="21.75" customHeight="1">
      <c r="A6" s="15"/>
      <c r="B6" s="15"/>
      <c r="C6" s="91" t="s">
        <v>33</v>
      </c>
      <c r="D6" s="91" t="s">
        <v>32</v>
      </c>
      <c r="E6" s="91" t="s">
        <v>31</v>
      </c>
      <c r="F6" s="91" t="s">
        <v>30</v>
      </c>
      <c r="G6" s="91" t="s">
        <v>19</v>
      </c>
      <c r="H6" s="70" t="s">
        <v>54</v>
      </c>
      <c r="I6" s="18"/>
      <c r="J6" s="17"/>
      <c r="K6" s="2"/>
      <c r="L6" s="16"/>
      <c r="M6" s="16"/>
      <c r="N6" s="16"/>
    </row>
    <row r="7" spans="1:14" s="184" customFormat="1" ht="26.25" customHeight="1">
      <c r="A7" s="285" t="s">
        <v>2</v>
      </c>
      <c r="B7" s="285" t="s">
        <v>318</v>
      </c>
      <c r="C7" s="286">
        <v>1116665</v>
      </c>
      <c r="D7" s="286">
        <v>1238811</v>
      </c>
      <c r="E7" s="286">
        <v>1429886</v>
      </c>
      <c r="F7" s="286">
        <v>1470975</v>
      </c>
      <c r="G7" s="286">
        <v>1649765</v>
      </c>
      <c r="H7" s="287">
        <v>1720394</v>
      </c>
      <c r="I7" s="172"/>
      <c r="K7" s="55"/>
      <c r="L7" s="172"/>
      <c r="M7" s="172"/>
      <c r="N7" s="172"/>
    </row>
    <row r="8" spans="1:14" ht="26.25" customHeight="1">
      <c r="A8" s="22" t="s">
        <v>3</v>
      </c>
      <c r="B8" s="22" t="s">
        <v>319</v>
      </c>
      <c r="C8" s="59">
        <v>874935</v>
      </c>
      <c r="D8" s="59">
        <v>968083</v>
      </c>
      <c r="E8" s="59">
        <v>1131048</v>
      </c>
      <c r="F8" s="59">
        <v>1153803</v>
      </c>
      <c r="G8" s="59">
        <v>1274145</v>
      </c>
      <c r="H8" s="137">
        <v>1309711</v>
      </c>
      <c r="I8" s="16"/>
      <c r="J8" s="17"/>
      <c r="K8" s="2"/>
      <c r="L8" s="16"/>
      <c r="M8" s="16"/>
      <c r="N8" s="16"/>
    </row>
    <row r="9" spans="1:14" ht="26.25" customHeight="1">
      <c r="A9" s="531" t="s">
        <v>207</v>
      </c>
      <c r="B9" s="35" t="s">
        <v>320</v>
      </c>
      <c r="C9" s="92">
        <v>176890</v>
      </c>
      <c r="D9" s="92">
        <v>190454</v>
      </c>
      <c r="E9" s="92">
        <v>194807</v>
      </c>
      <c r="F9" s="92">
        <v>198506</v>
      </c>
      <c r="G9" s="92">
        <v>207982</v>
      </c>
      <c r="H9" s="122">
        <v>212010</v>
      </c>
      <c r="I9" s="16"/>
      <c r="J9" s="17"/>
      <c r="K9" s="2"/>
      <c r="L9" s="16"/>
      <c r="M9" s="16"/>
      <c r="N9" s="16"/>
    </row>
    <row r="10" spans="1:14" s="184" customFormat="1" ht="26.25" customHeight="1">
      <c r="A10" s="79" t="s">
        <v>4</v>
      </c>
      <c r="B10" s="79" t="s">
        <v>321</v>
      </c>
      <c r="C10" s="93">
        <v>64840</v>
      </c>
      <c r="D10" s="93">
        <v>80273</v>
      </c>
      <c r="E10" s="93">
        <v>104030</v>
      </c>
      <c r="F10" s="93">
        <v>118665</v>
      </c>
      <c r="G10" s="93">
        <v>167638</v>
      </c>
      <c r="H10" s="123">
        <v>198673</v>
      </c>
      <c r="I10" s="172"/>
      <c r="K10" s="55"/>
      <c r="L10" s="172"/>
      <c r="M10" s="172"/>
      <c r="N10" s="172"/>
    </row>
    <row r="11" spans="1:14" ht="26.25" customHeight="1">
      <c r="A11" s="75" t="s">
        <v>193</v>
      </c>
      <c r="B11" s="75" t="s">
        <v>322</v>
      </c>
      <c r="C11" s="59">
        <v>6357</v>
      </c>
      <c r="D11" s="59">
        <v>13055</v>
      </c>
      <c r="E11" s="59">
        <v>14198</v>
      </c>
      <c r="F11" s="59">
        <v>18832</v>
      </c>
      <c r="G11" s="59">
        <v>22829</v>
      </c>
      <c r="H11" s="60">
        <v>23151</v>
      </c>
      <c r="I11" s="16"/>
      <c r="J11" s="17"/>
      <c r="K11" s="2"/>
      <c r="L11" s="16"/>
      <c r="M11" s="16"/>
      <c r="N11" s="16"/>
    </row>
    <row r="12" spans="1:14" ht="26.25" customHeight="1">
      <c r="A12" s="14" t="s">
        <v>209</v>
      </c>
      <c r="B12" s="14" t="s">
        <v>430</v>
      </c>
      <c r="C12" s="72">
        <v>11607</v>
      </c>
      <c r="D12" s="72">
        <v>30265</v>
      </c>
      <c r="E12" s="72">
        <v>29437</v>
      </c>
      <c r="F12" s="72">
        <v>38790</v>
      </c>
      <c r="G12" s="72">
        <v>27792</v>
      </c>
      <c r="H12" s="130">
        <v>26961</v>
      </c>
      <c r="I12" s="16"/>
      <c r="J12" s="17"/>
      <c r="K12" s="2"/>
      <c r="L12" s="16"/>
      <c r="M12" s="16"/>
      <c r="N12" s="16"/>
    </row>
    <row r="13" spans="1:14" ht="26.25" customHeight="1">
      <c r="A13" s="33" t="s">
        <v>210</v>
      </c>
      <c r="B13" s="33" t="s">
        <v>431</v>
      </c>
      <c r="C13" s="72">
        <v>3201</v>
      </c>
      <c r="D13" s="72">
        <v>2282</v>
      </c>
      <c r="E13" s="72">
        <v>1456</v>
      </c>
      <c r="F13" s="72">
        <v>1521</v>
      </c>
      <c r="G13" s="72">
        <v>1031</v>
      </c>
      <c r="H13" s="130">
        <v>1008</v>
      </c>
      <c r="I13" s="16"/>
      <c r="J13" s="17"/>
      <c r="K13" s="2"/>
      <c r="L13" s="16"/>
      <c r="M13" s="16"/>
      <c r="N13" s="16"/>
    </row>
    <row r="14" spans="1:14" ht="26.25" customHeight="1">
      <c r="A14" s="35" t="s">
        <v>212</v>
      </c>
      <c r="B14" s="35" t="s">
        <v>570</v>
      </c>
      <c r="C14" s="92">
        <v>11365</v>
      </c>
      <c r="D14" s="92">
        <v>7617</v>
      </c>
      <c r="E14" s="92">
        <v>7160</v>
      </c>
      <c r="F14" s="92">
        <v>6780</v>
      </c>
      <c r="G14" s="92">
        <v>11567</v>
      </c>
      <c r="H14" s="122">
        <v>13288</v>
      </c>
      <c r="I14" s="16"/>
      <c r="J14" s="17"/>
      <c r="K14" s="2"/>
      <c r="L14" s="16"/>
      <c r="M14" s="16"/>
      <c r="N14" s="16"/>
    </row>
    <row r="15" spans="1:14" s="184" customFormat="1" ht="26.25" customHeight="1">
      <c r="A15" s="79" t="s">
        <v>213</v>
      </c>
      <c r="B15" s="79" t="s">
        <v>434</v>
      </c>
      <c r="C15" s="93">
        <v>65081</v>
      </c>
      <c r="D15" s="93">
        <v>102921</v>
      </c>
      <c r="E15" s="93">
        <v>126306</v>
      </c>
      <c r="F15" s="93">
        <v>150675</v>
      </c>
      <c r="G15" s="93">
        <v>183863</v>
      </c>
      <c r="H15" s="123">
        <v>212346</v>
      </c>
      <c r="I15" s="172"/>
      <c r="K15" s="55"/>
      <c r="L15" s="172"/>
      <c r="M15" s="172"/>
      <c r="N15" s="172"/>
    </row>
    <row r="16" spans="1:14" ht="26.25" customHeight="1">
      <c r="A16" s="14" t="s">
        <v>569</v>
      </c>
      <c r="B16" s="14" t="s">
        <v>435</v>
      </c>
      <c r="C16" s="72">
        <v>2701</v>
      </c>
      <c r="D16" s="72">
        <v>24868</v>
      </c>
      <c r="E16" s="72">
        <v>1219</v>
      </c>
      <c r="F16" s="72">
        <v>11653</v>
      </c>
      <c r="G16" s="72">
        <v>10178</v>
      </c>
      <c r="H16" s="73">
        <v>913</v>
      </c>
      <c r="I16" s="16"/>
      <c r="J16" s="17"/>
      <c r="K16" s="2"/>
      <c r="L16" s="16"/>
      <c r="M16" s="16"/>
      <c r="N16" s="16"/>
    </row>
    <row r="17" spans="1:14" ht="26.25" customHeight="1">
      <c r="A17" s="43" t="s">
        <v>215</v>
      </c>
      <c r="B17" s="43" t="s">
        <v>436</v>
      </c>
      <c r="C17" s="95">
        <v>16446</v>
      </c>
      <c r="D17" s="95">
        <v>49940</v>
      </c>
      <c r="E17" s="95">
        <v>5439</v>
      </c>
      <c r="F17" s="95">
        <v>8323</v>
      </c>
      <c r="G17" s="95">
        <v>74805</v>
      </c>
      <c r="H17" s="126">
        <v>7973</v>
      </c>
      <c r="I17" s="16"/>
      <c r="J17" s="17"/>
      <c r="K17" s="78"/>
      <c r="L17" s="16"/>
      <c r="M17" s="16"/>
      <c r="N17" s="16"/>
    </row>
    <row r="18" spans="1:14" ht="26.25" customHeight="1">
      <c r="A18" s="348" t="s">
        <v>216</v>
      </c>
      <c r="B18" s="118" t="s">
        <v>437</v>
      </c>
      <c r="C18" s="96">
        <v>51336</v>
      </c>
      <c r="D18" s="96">
        <v>77850</v>
      </c>
      <c r="E18" s="96">
        <v>122086</v>
      </c>
      <c r="F18" s="96">
        <v>154006</v>
      </c>
      <c r="G18" s="96">
        <v>119236</v>
      </c>
      <c r="H18" s="127">
        <v>205285</v>
      </c>
      <c r="I18" s="16"/>
      <c r="J18" s="17"/>
      <c r="K18" s="2"/>
      <c r="L18" s="16"/>
      <c r="M18" s="16"/>
      <c r="N18" s="16"/>
    </row>
    <row r="19" spans="1:14" ht="26.25" customHeight="1">
      <c r="A19" s="22" t="s">
        <v>217</v>
      </c>
      <c r="B19" s="22" t="s">
        <v>438</v>
      </c>
      <c r="C19" s="59">
        <v>33258</v>
      </c>
      <c r="D19" s="59">
        <v>28899</v>
      </c>
      <c r="E19" s="59">
        <v>41205</v>
      </c>
      <c r="F19" s="59">
        <v>57049</v>
      </c>
      <c r="G19" s="59">
        <v>37245</v>
      </c>
      <c r="H19" s="60">
        <v>57702</v>
      </c>
      <c r="I19" s="16"/>
      <c r="J19" s="17"/>
      <c r="K19" s="2"/>
      <c r="L19" s="16"/>
      <c r="M19" s="16"/>
      <c r="N19" s="16"/>
    </row>
    <row r="20" spans="1:14" s="184" customFormat="1" ht="26.25" customHeight="1">
      <c r="A20" s="80" t="s">
        <v>568</v>
      </c>
      <c r="B20" s="347" t="s">
        <v>567</v>
      </c>
      <c r="C20" s="98">
        <v>18077</v>
      </c>
      <c r="D20" s="98">
        <v>48951</v>
      </c>
      <c r="E20" s="98">
        <v>80881</v>
      </c>
      <c r="F20" s="98">
        <v>96956</v>
      </c>
      <c r="G20" s="98">
        <v>81991</v>
      </c>
      <c r="H20" s="128">
        <v>147582</v>
      </c>
      <c r="I20" s="172"/>
      <c r="K20" s="55"/>
      <c r="L20" s="172"/>
      <c r="M20" s="172"/>
      <c r="N20" s="172"/>
    </row>
    <row r="21" spans="1:14" ht="26.25" customHeight="1"/>
    <row r="22" spans="1:14" ht="18" customHeight="1"/>
  </sheetData>
  <sheetProtection password="A065" sheet="1" objects="1" scenarios="1"/>
  <phoneticPr fontId="27"/>
  <printOptions horizontalCentered="1"/>
  <pageMargins left="0.59055118110236227" right="0.39370078740157483" top="0.31496062992125984" bottom="0.43307086614173229" header="0.19685039370078741" footer="0.19685039370078741"/>
  <pageSetup paperSize="9" scale="70" orientation="portrait" r:id="rId1"/>
  <headerFooter alignWithMargins="0">
    <oddFooter>&amp;C&amp;"Myriad Web,標準"&amp;12 18&amp;R&amp;"Myriad Web,標準"&amp;6Daiwa House Industry  Financial Factbook
Fiscal Year Ended March 31, 2017</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J106"/>
  <sheetViews>
    <sheetView showGridLines="0" view="pageBreakPreview" zoomScaleNormal="100" zoomScaleSheetLayoutView="100" workbookViewId="0">
      <selection activeCell="J11" sqref="J11"/>
    </sheetView>
  </sheetViews>
  <sheetFormatPr defaultColWidth="8" defaultRowHeight="14.1" customHeight="1"/>
  <cols>
    <col min="1" max="1" width="21.625" style="17" customWidth="1"/>
    <col min="2" max="2" width="12.75" style="17" customWidth="1"/>
    <col min="3" max="3" width="10.125" style="11" customWidth="1"/>
    <col min="4" max="7" width="10.125" style="17" customWidth="1"/>
    <col min="8" max="8" width="10.125" style="11" customWidth="1"/>
    <col min="9" max="9" width="10.125" style="17" customWidth="1"/>
    <col min="10" max="10" width="25.25" style="17" customWidth="1"/>
    <col min="11" max="16384" width="8" style="17"/>
  </cols>
  <sheetData>
    <row r="1" spans="1:10" ht="16.5" customHeight="1">
      <c r="A1" s="146"/>
      <c r="B1" s="146"/>
      <c r="C1" s="90"/>
      <c r="D1" s="89"/>
      <c r="E1" s="89"/>
      <c r="F1" s="89"/>
      <c r="G1" s="89"/>
      <c r="H1" s="90"/>
      <c r="I1" s="147"/>
      <c r="J1" s="147" t="s">
        <v>256</v>
      </c>
    </row>
    <row r="2" spans="1:10" ht="23.25" customHeight="1">
      <c r="A2" s="149" t="s">
        <v>747</v>
      </c>
      <c r="B2" s="150"/>
    </row>
    <row r="3" spans="1:10" ht="11.25" customHeight="1"/>
    <row r="4" spans="1:10" ht="23.25" customHeight="1" thickBot="1">
      <c r="A4" s="152" t="s">
        <v>592</v>
      </c>
      <c r="B4" s="153"/>
      <c r="C4" s="20"/>
      <c r="D4" s="154"/>
      <c r="E4" s="154"/>
      <c r="F4" s="154"/>
      <c r="G4" s="154"/>
      <c r="H4" s="20"/>
      <c r="I4" s="154"/>
      <c r="J4" s="154"/>
    </row>
    <row r="5" spans="1:10" ht="17.25" customHeight="1">
      <c r="C5" s="12"/>
      <c r="H5" s="19"/>
      <c r="I5" s="3" t="s">
        <v>366</v>
      </c>
    </row>
    <row r="6" spans="1:10" ht="24" customHeight="1">
      <c r="A6" s="15"/>
      <c r="B6" s="15"/>
      <c r="C6" s="91" t="s">
        <v>33</v>
      </c>
      <c r="D6" s="91" t="s">
        <v>32</v>
      </c>
      <c r="E6" s="91" t="s">
        <v>31</v>
      </c>
      <c r="F6" s="91" t="s">
        <v>30</v>
      </c>
      <c r="G6" s="91" t="s">
        <v>19</v>
      </c>
      <c r="H6" s="70" t="s">
        <v>583</v>
      </c>
      <c r="I6" s="216" t="s">
        <v>334</v>
      </c>
    </row>
    <row r="7" spans="1:10" ht="26.25" customHeight="1">
      <c r="A7" s="13" t="s">
        <v>582</v>
      </c>
      <c r="B7" s="367" t="s">
        <v>581</v>
      </c>
      <c r="C7" s="71">
        <v>335717</v>
      </c>
      <c r="D7" s="71">
        <v>351244</v>
      </c>
      <c r="E7" s="71">
        <v>391226</v>
      </c>
      <c r="F7" s="71">
        <v>377368</v>
      </c>
      <c r="G7" s="71">
        <v>387303</v>
      </c>
      <c r="H7" s="176">
        <v>391442</v>
      </c>
      <c r="I7" s="219">
        <v>395000</v>
      </c>
    </row>
    <row r="8" spans="1:10" ht="20.25" customHeight="1">
      <c r="A8" s="120" t="s">
        <v>580</v>
      </c>
      <c r="B8" s="363" t="s">
        <v>579</v>
      </c>
      <c r="C8" s="373">
        <v>239334</v>
      </c>
      <c r="D8" s="373">
        <v>236608</v>
      </c>
      <c r="E8" s="373">
        <v>256215</v>
      </c>
      <c r="F8" s="373">
        <v>237825</v>
      </c>
      <c r="G8" s="373">
        <v>250325</v>
      </c>
      <c r="H8" s="372">
        <v>259792</v>
      </c>
      <c r="I8" s="371">
        <v>260100</v>
      </c>
    </row>
    <row r="9" spans="1:10" ht="27" customHeight="1">
      <c r="A9" s="120" t="s">
        <v>578</v>
      </c>
      <c r="B9" s="363" t="s">
        <v>577</v>
      </c>
      <c r="C9" s="373">
        <v>39747</v>
      </c>
      <c r="D9" s="373">
        <v>47093</v>
      </c>
      <c r="E9" s="373">
        <v>56924</v>
      </c>
      <c r="F9" s="373">
        <v>63682</v>
      </c>
      <c r="G9" s="373">
        <v>56928</v>
      </c>
      <c r="H9" s="372">
        <v>54280</v>
      </c>
      <c r="I9" s="371">
        <v>56200</v>
      </c>
    </row>
    <row r="10" spans="1:10" ht="27" customHeight="1">
      <c r="A10" s="75" t="s">
        <v>576</v>
      </c>
      <c r="B10" s="359" t="s">
        <v>575</v>
      </c>
      <c r="C10" s="370">
        <v>56635</v>
      </c>
      <c r="D10" s="370">
        <v>67543</v>
      </c>
      <c r="E10" s="370">
        <v>78086</v>
      </c>
      <c r="F10" s="370">
        <v>75860</v>
      </c>
      <c r="G10" s="370">
        <v>80050</v>
      </c>
      <c r="H10" s="369">
        <v>77370</v>
      </c>
      <c r="I10" s="368">
        <v>78700</v>
      </c>
    </row>
    <row r="11" spans="1:10" ht="26.25" customHeight="1">
      <c r="A11" s="14" t="s">
        <v>590</v>
      </c>
      <c r="B11" s="304" t="s">
        <v>589</v>
      </c>
      <c r="C11" s="72">
        <v>322575</v>
      </c>
      <c r="D11" s="72">
        <v>352938</v>
      </c>
      <c r="E11" s="72">
        <v>435711</v>
      </c>
      <c r="F11" s="72">
        <v>460861</v>
      </c>
      <c r="G11" s="72">
        <v>507820</v>
      </c>
      <c r="H11" s="73">
        <v>529601</v>
      </c>
      <c r="I11" s="220">
        <v>540000</v>
      </c>
    </row>
    <row r="12" spans="1:10" ht="26.25" customHeight="1">
      <c r="A12" s="14" t="s">
        <v>588</v>
      </c>
      <c r="B12" s="14" t="s">
        <v>335</v>
      </c>
      <c r="C12" s="72">
        <v>96890</v>
      </c>
      <c r="D12" s="72">
        <v>106291</v>
      </c>
      <c r="E12" s="72">
        <v>113290</v>
      </c>
      <c r="F12" s="72">
        <v>100610</v>
      </c>
      <c r="G12" s="72">
        <v>114175</v>
      </c>
      <c r="H12" s="73">
        <v>112484</v>
      </c>
      <c r="I12" s="220">
        <v>120000</v>
      </c>
    </row>
    <row r="13" spans="1:10" ht="26.25" customHeight="1">
      <c r="A13" s="14" t="s">
        <v>587</v>
      </c>
      <c r="B13" s="14" t="s">
        <v>337</v>
      </c>
      <c r="C13" s="72">
        <v>180160</v>
      </c>
      <c r="D13" s="72">
        <v>224156</v>
      </c>
      <c r="E13" s="72">
        <v>290555</v>
      </c>
      <c r="F13" s="72">
        <v>315531</v>
      </c>
      <c r="G13" s="72">
        <v>337967</v>
      </c>
      <c r="H13" s="73">
        <v>399013</v>
      </c>
      <c r="I13" s="220">
        <v>403000</v>
      </c>
    </row>
    <row r="14" spans="1:10" ht="26.25" customHeight="1">
      <c r="A14" s="14" t="s">
        <v>586</v>
      </c>
      <c r="B14" s="14" t="s">
        <v>338</v>
      </c>
      <c r="C14" s="72">
        <v>155624</v>
      </c>
      <c r="D14" s="72">
        <v>188924</v>
      </c>
      <c r="E14" s="72">
        <v>215519</v>
      </c>
      <c r="F14" s="72">
        <v>268233</v>
      </c>
      <c r="G14" s="72">
        <v>282619</v>
      </c>
      <c r="H14" s="73">
        <v>286609</v>
      </c>
      <c r="I14" s="220">
        <v>295000</v>
      </c>
    </row>
    <row r="15" spans="1:10" s="352" customFormat="1" ht="4.5" customHeight="1">
      <c r="A15" s="354"/>
      <c r="B15" s="354"/>
      <c r="C15" s="353"/>
      <c r="D15" s="353"/>
      <c r="E15" s="353"/>
      <c r="F15" s="353"/>
      <c r="G15" s="353"/>
      <c r="H15" s="353"/>
      <c r="I15" s="353"/>
    </row>
    <row r="16" spans="1:10" ht="26.25" customHeight="1">
      <c r="A16" s="14" t="s">
        <v>1</v>
      </c>
      <c r="B16" s="14" t="s">
        <v>341</v>
      </c>
      <c r="C16" s="72">
        <v>1161563</v>
      </c>
      <c r="D16" s="72">
        <v>1307961</v>
      </c>
      <c r="E16" s="72">
        <v>1485700</v>
      </c>
      <c r="F16" s="72">
        <v>1590528</v>
      </c>
      <c r="G16" s="72">
        <v>1710360</v>
      </c>
      <c r="H16" s="73">
        <v>1798319</v>
      </c>
      <c r="I16" s="220">
        <v>1837000</v>
      </c>
    </row>
    <row r="17" spans="1:10" ht="44.25" customHeight="1">
      <c r="C17" s="12"/>
      <c r="H17" s="12"/>
    </row>
    <row r="18" spans="1:10" ht="23.25" customHeight="1" thickBot="1">
      <c r="A18" s="152" t="s">
        <v>591</v>
      </c>
      <c r="B18" s="153"/>
      <c r="C18" s="20"/>
      <c r="D18" s="154"/>
      <c r="E18" s="154"/>
      <c r="F18" s="154"/>
      <c r="G18" s="154"/>
      <c r="H18" s="20"/>
      <c r="I18" s="154"/>
      <c r="J18" s="154"/>
    </row>
    <row r="19" spans="1:10" ht="17.25" customHeight="1">
      <c r="C19" s="12"/>
      <c r="H19" s="19"/>
      <c r="I19" s="3" t="s">
        <v>366</v>
      </c>
    </row>
    <row r="20" spans="1:10" ht="24" customHeight="1">
      <c r="A20" s="15"/>
      <c r="B20" s="15"/>
      <c r="C20" s="91" t="s">
        <v>33</v>
      </c>
      <c r="D20" s="91" t="s">
        <v>32</v>
      </c>
      <c r="E20" s="91" t="s">
        <v>31</v>
      </c>
      <c r="F20" s="91" t="s">
        <v>30</v>
      </c>
      <c r="G20" s="91" t="s">
        <v>19</v>
      </c>
      <c r="H20" s="70" t="s">
        <v>583</v>
      </c>
      <c r="I20" s="216" t="s">
        <v>334</v>
      </c>
    </row>
    <row r="21" spans="1:10" ht="26.25" customHeight="1">
      <c r="A21" s="13" t="s">
        <v>582</v>
      </c>
      <c r="B21" s="367" t="s">
        <v>581</v>
      </c>
      <c r="C21" s="71">
        <v>336262</v>
      </c>
      <c r="D21" s="71">
        <v>351229</v>
      </c>
      <c r="E21" s="71">
        <v>394440</v>
      </c>
      <c r="F21" s="71">
        <v>375267</v>
      </c>
      <c r="G21" s="71">
        <v>378214</v>
      </c>
      <c r="H21" s="176">
        <v>390308</v>
      </c>
      <c r="I21" s="219">
        <v>391000</v>
      </c>
    </row>
    <row r="22" spans="1:10" ht="20.25" customHeight="1">
      <c r="A22" s="120" t="s">
        <v>580</v>
      </c>
      <c r="B22" s="363" t="s">
        <v>579</v>
      </c>
      <c r="C22" s="373">
        <v>238327</v>
      </c>
      <c r="D22" s="373">
        <v>239885</v>
      </c>
      <c r="E22" s="373">
        <v>261493</v>
      </c>
      <c r="F22" s="373">
        <v>235688</v>
      </c>
      <c r="G22" s="373">
        <v>242447</v>
      </c>
      <c r="H22" s="372">
        <v>256283</v>
      </c>
      <c r="I22" s="371">
        <v>256600</v>
      </c>
    </row>
    <row r="23" spans="1:10" ht="27" customHeight="1">
      <c r="A23" s="120" t="s">
        <v>578</v>
      </c>
      <c r="B23" s="363" t="s">
        <v>577</v>
      </c>
      <c r="C23" s="373">
        <v>40192</v>
      </c>
      <c r="D23" s="373">
        <v>45638</v>
      </c>
      <c r="E23" s="373">
        <v>57253</v>
      </c>
      <c r="F23" s="373">
        <v>62755</v>
      </c>
      <c r="G23" s="373">
        <v>57077</v>
      </c>
      <c r="H23" s="372">
        <v>55139</v>
      </c>
      <c r="I23" s="371">
        <v>55500</v>
      </c>
    </row>
    <row r="24" spans="1:10" ht="27" customHeight="1">
      <c r="A24" s="75" t="s">
        <v>576</v>
      </c>
      <c r="B24" s="359" t="s">
        <v>575</v>
      </c>
      <c r="C24" s="370">
        <v>57742</v>
      </c>
      <c r="D24" s="370">
        <v>65706</v>
      </c>
      <c r="E24" s="370">
        <v>75693</v>
      </c>
      <c r="F24" s="370">
        <v>76824</v>
      </c>
      <c r="G24" s="370">
        <v>78688</v>
      </c>
      <c r="H24" s="369">
        <v>78885</v>
      </c>
      <c r="I24" s="368">
        <v>78900</v>
      </c>
    </row>
    <row r="25" spans="1:10" ht="26.25" customHeight="1">
      <c r="A25" s="14" t="s">
        <v>590</v>
      </c>
      <c r="B25" s="304" t="s">
        <v>589</v>
      </c>
      <c r="C25" s="72">
        <v>296138</v>
      </c>
      <c r="D25" s="72">
        <v>331806</v>
      </c>
      <c r="E25" s="72">
        <v>384514</v>
      </c>
      <c r="F25" s="72">
        <v>424718</v>
      </c>
      <c r="G25" s="72">
        <v>482639</v>
      </c>
      <c r="H25" s="73">
        <v>525243</v>
      </c>
      <c r="I25" s="220">
        <v>532000</v>
      </c>
    </row>
    <row r="26" spans="1:10" ht="26.25" customHeight="1">
      <c r="A26" s="14" t="s">
        <v>588</v>
      </c>
      <c r="B26" s="14" t="s">
        <v>335</v>
      </c>
      <c r="C26" s="72">
        <v>85023</v>
      </c>
      <c r="D26" s="72">
        <v>96624</v>
      </c>
      <c r="E26" s="72">
        <v>126571</v>
      </c>
      <c r="F26" s="72">
        <v>92337</v>
      </c>
      <c r="G26" s="72">
        <v>131380</v>
      </c>
      <c r="H26" s="73">
        <v>107113</v>
      </c>
      <c r="I26" s="220">
        <v>120000</v>
      </c>
    </row>
    <row r="27" spans="1:10" ht="26.25" customHeight="1">
      <c r="A27" s="14" t="s">
        <v>587</v>
      </c>
      <c r="B27" s="14" t="s">
        <v>337</v>
      </c>
      <c r="C27" s="72">
        <v>180094</v>
      </c>
      <c r="D27" s="72">
        <v>216864</v>
      </c>
      <c r="E27" s="72">
        <v>275071</v>
      </c>
      <c r="F27" s="72">
        <v>298804</v>
      </c>
      <c r="G27" s="72">
        <v>312262</v>
      </c>
      <c r="H27" s="73">
        <v>371638</v>
      </c>
      <c r="I27" s="220">
        <v>384000</v>
      </c>
    </row>
    <row r="28" spans="1:10" ht="26.25" customHeight="1">
      <c r="A28" s="14" t="s">
        <v>586</v>
      </c>
      <c r="B28" s="14" t="s">
        <v>338</v>
      </c>
      <c r="C28" s="72">
        <v>150141</v>
      </c>
      <c r="D28" s="72">
        <v>162044</v>
      </c>
      <c r="E28" s="72">
        <v>217176</v>
      </c>
      <c r="F28" s="72">
        <v>224080</v>
      </c>
      <c r="G28" s="72">
        <v>286922</v>
      </c>
      <c r="H28" s="73">
        <v>265300</v>
      </c>
      <c r="I28" s="220">
        <v>294000</v>
      </c>
    </row>
    <row r="29" spans="1:10" s="352" customFormat="1" ht="4.5" customHeight="1">
      <c r="A29" s="354"/>
      <c r="B29" s="354"/>
      <c r="C29" s="353"/>
      <c r="D29" s="353"/>
      <c r="E29" s="353"/>
      <c r="F29" s="353"/>
      <c r="G29" s="353"/>
      <c r="H29" s="353"/>
      <c r="I29" s="353"/>
    </row>
    <row r="30" spans="1:10" ht="26.25" customHeight="1">
      <c r="A30" s="14" t="s">
        <v>1</v>
      </c>
      <c r="B30" s="14" t="s">
        <v>341</v>
      </c>
      <c r="C30" s="72">
        <v>1116665</v>
      </c>
      <c r="D30" s="72">
        <v>1238811</v>
      </c>
      <c r="E30" s="72">
        <v>1429886</v>
      </c>
      <c r="F30" s="72">
        <v>1470975</v>
      </c>
      <c r="G30" s="72">
        <v>1649765</v>
      </c>
      <c r="H30" s="73">
        <v>1720394</v>
      </c>
      <c r="I30" s="220">
        <v>1790000</v>
      </c>
    </row>
    <row r="31" spans="1:10" ht="44.25" customHeight="1">
      <c r="C31" s="12"/>
      <c r="H31" s="12"/>
    </row>
    <row r="32" spans="1:10" ht="23.25" customHeight="1" thickBot="1">
      <c r="A32" s="152" t="s">
        <v>585</v>
      </c>
      <c r="B32" s="153"/>
      <c r="C32" s="20"/>
      <c r="D32" s="154"/>
      <c r="E32" s="154"/>
      <c r="F32" s="154"/>
      <c r="G32" s="154"/>
      <c r="H32" s="20"/>
      <c r="I32" s="154"/>
      <c r="J32" s="154"/>
    </row>
    <row r="33" spans="1:9" ht="17.25" customHeight="1">
      <c r="C33" s="12"/>
      <c r="H33" s="19"/>
      <c r="I33" s="3" t="s">
        <v>584</v>
      </c>
    </row>
    <row r="34" spans="1:9" ht="24" customHeight="1">
      <c r="A34" s="15"/>
      <c r="B34" s="15"/>
      <c r="C34" s="91" t="s">
        <v>33</v>
      </c>
      <c r="D34" s="91" t="s">
        <v>32</v>
      </c>
      <c r="E34" s="91" t="s">
        <v>31</v>
      </c>
      <c r="F34" s="91" t="s">
        <v>30</v>
      </c>
      <c r="G34" s="91" t="s">
        <v>19</v>
      </c>
      <c r="H34" s="70" t="s">
        <v>583</v>
      </c>
      <c r="I34" s="216" t="s">
        <v>334</v>
      </c>
    </row>
    <row r="35" spans="1:9" ht="26.25" customHeight="1">
      <c r="A35" s="13" t="s">
        <v>582</v>
      </c>
      <c r="B35" s="367" t="s">
        <v>581</v>
      </c>
      <c r="C35" s="366">
        <v>19.100000000000001</v>
      </c>
      <c r="D35" s="366">
        <v>19.399999999999999</v>
      </c>
      <c r="E35" s="366">
        <v>18.3</v>
      </c>
      <c r="F35" s="366">
        <v>17.899999999999999</v>
      </c>
      <c r="G35" s="366">
        <v>18.899999999999999</v>
      </c>
      <c r="H35" s="365">
        <v>19.170000000000002</v>
      </c>
      <c r="I35" s="364">
        <v>19.43</v>
      </c>
    </row>
    <row r="36" spans="1:9" ht="20.25" customHeight="1">
      <c r="A36" s="120" t="s">
        <v>580</v>
      </c>
      <c r="B36" s="363" t="s">
        <v>579</v>
      </c>
      <c r="C36" s="362">
        <v>24.7</v>
      </c>
      <c r="D36" s="362">
        <v>24.1</v>
      </c>
      <c r="E36" s="362">
        <v>22.9</v>
      </c>
      <c r="F36" s="362">
        <v>22.8</v>
      </c>
      <c r="G36" s="362">
        <v>24.2</v>
      </c>
      <c r="H36" s="361">
        <v>23.68</v>
      </c>
      <c r="I36" s="360">
        <v>23.46</v>
      </c>
    </row>
    <row r="37" spans="1:9" ht="27" customHeight="1">
      <c r="A37" s="120" t="s">
        <v>578</v>
      </c>
      <c r="B37" s="363" t="s">
        <v>577</v>
      </c>
      <c r="C37" s="362">
        <v>21.1</v>
      </c>
      <c r="D37" s="362">
        <v>19.8</v>
      </c>
      <c r="E37" s="362">
        <v>17.899999999999999</v>
      </c>
      <c r="F37" s="362">
        <v>15.4</v>
      </c>
      <c r="G37" s="362">
        <v>16.600000000000001</v>
      </c>
      <c r="H37" s="361">
        <v>18.850000000000001</v>
      </c>
      <c r="I37" s="360">
        <v>20.36</v>
      </c>
    </row>
    <row r="38" spans="1:9" ht="27" customHeight="1">
      <c r="A38" s="75" t="s">
        <v>576</v>
      </c>
      <c r="B38" s="359" t="s">
        <v>575</v>
      </c>
      <c r="C38" s="358">
        <v>-5</v>
      </c>
      <c r="D38" s="357">
        <v>1.8</v>
      </c>
      <c r="E38" s="357">
        <v>2.9</v>
      </c>
      <c r="F38" s="357">
        <v>4.8</v>
      </c>
      <c r="G38" s="357">
        <v>4.2</v>
      </c>
      <c r="H38" s="356">
        <v>4.7300000000000004</v>
      </c>
      <c r="I38" s="355">
        <v>5.7</v>
      </c>
    </row>
    <row r="39" spans="1:9" ht="26.25" customHeight="1">
      <c r="A39" s="14" t="s">
        <v>457</v>
      </c>
      <c r="B39" s="304" t="s">
        <v>589</v>
      </c>
      <c r="C39" s="351">
        <v>26.6</v>
      </c>
      <c r="D39" s="351">
        <v>23.6</v>
      </c>
      <c r="E39" s="351">
        <v>24.5</v>
      </c>
      <c r="F39" s="351">
        <v>24.3</v>
      </c>
      <c r="G39" s="351">
        <v>24.4</v>
      </c>
      <c r="H39" s="350">
        <v>25.72</v>
      </c>
      <c r="I39" s="349">
        <v>27.01</v>
      </c>
    </row>
    <row r="40" spans="1:9" ht="26.25" customHeight="1">
      <c r="A40" s="14" t="s">
        <v>574</v>
      </c>
      <c r="B40" s="14" t="s">
        <v>335</v>
      </c>
      <c r="C40" s="351">
        <v>15.6</v>
      </c>
      <c r="D40" s="351">
        <v>21.1</v>
      </c>
      <c r="E40" s="351">
        <v>17.399999999999999</v>
      </c>
      <c r="F40" s="351">
        <v>22</v>
      </c>
      <c r="G40" s="351">
        <v>19.5</v>
      </c>
      <c r="H40" s="350">
        <v>21.13</v>
      </c>
      <c r="I40" s="349">
        <v>16.91</v>
      </c>
    </row>
    <row r="41" spans="1:9" ht="26.25" customHeight="1">
      <c r="A41" s="14" t="s">
        <v>464</v>
      </c>
      <c r="B41" s="14" t="s">
        <v>337</v>
      </c>
      <c r="C41" s="351">
        <v>24.8</v>
      </c>
      <c r="D41" s="351">
        <v>24.8</v>
      </c>
      <c r="E41" s="351">
        <v>24.9</v>
      </c>
      <c r="F41" s="351">
        <v>25.2</v>
      </c>
      <c r="G41" s="351">
        <v>27.5</v>
      </c>
      <c r="H41" s="350">
        <v>28.41</v>
      </c>
      <c r="I41" s="349">
        <v>28.38</v>
      </c>
    </row>
    <row r="42" spans="1:9" ht="26.25" customHeight="1">
      <c r="A42" s="14" t="s">
        <v>459</v>
      </c>
      <c r="B42" s="14" t="s">
        <v>338</v>
      </c>
      <c r="C42" s="351">
        <v>13.4</v>
      </c>
      <c r="D42" s="351">
        <v>16.7</v>
      </c>
      <c r="E42" s="351">
        <v>15.6</v>
      </c>
      <c r="F42" s="351">
        <v>19.100000000000001</v>
      </c>
      <c r="G42" s="351">
        <v>23.4</v>
      </c>
      <c r="H42" s="350">
        <v>24.84</v>
      </c>
      <c r="I42" s="349">
        <v>26.02</v>
      </c>
    </row>
    <row r="43" spans="1:9" s="352" customFormat="1" ht="4.5" customHeight="1">
      <c r="A43" s="354"/>
      <c r="B43" s="354"/>
      <c r="C43" s="353"/>
      <c r="D43" s="353"/>
      <c r="E43" s="353"/>
      <c r="F43" s="353"/>
      <c r="G43" s="353"/>
      <c r="H43" s="353"/>
      <c r="I43" s="353"/>
    </row>
    <row r="44" spans="1:9" ht="26.25" customHeight="1">
      <c r="A44" s="14" t="s">
        <v>1</v>
      </c>
      <c r="B44" s="14" t="s">
        <v>341</v>
      </c>
      <c r="C44" s="351">
        <v>21.6</v>
      </c>
      <c r="D44" s="351">
        <v>21.9</v>
      </c>
      <c r="E44" s="351">
        <v>20.9</v>
      </c>
      <c r="F44" s="351">
        <v>21.6</v>
      </c>
      <c r="G44" s="351">
        <v>22.8</v>
      </c>
      <c r="H44" s="350">
        <v>23.87</v>
      </c>
      <c r="I44" s="349">
        <v>24.09</v>
      </c>
    </row>
    <row r="45" spans="1:9" ht="14.25" customHeight="1">
      <c r="C45" s="12"/>
      <c r="H45" s="12"/>
    </row>
    <row r="46" spans="1:9" ht="14.25" customHeight="1">
      <c r="A46" s="613" t="s">
        <v>573</v>
      </c>
      <c r="B46" s="613"/>
      <c r="C46" s="613"/>
      <c r="D46" s="613"/>
      <c r="E46" s="613"/>
      <c r="F46" s="613"/>
      <c r="G46" s="613"/>
      <c r="H46" s="613"/>
      <c r="I46" s="613"/>
    </row>
    <row r="47" spans="1:9" ht="14.25" customHeight="1">
      <c r="A47" s="613"/>
      <c r="B47" s="613"/>
      <c r="C47" s="613"/>
      <c r="D47" s="613"/>
      <c r="E47" s="613"/>
      <c r="F47" s="613"/>
      <c r="G47" s="613"/>
      <c r="H47" s="613"/>
      <c r="I47" s="613"/>
    </row>
    <row r="48" spans="1:9" ht="14.25" customHeight="1">
      <c r="A48" s="613"/>
      <c r="B48" s="613"/>
      <c r="C48" s="613"/>
      <c r="D48" s="613"/>
      <c r="E48" s="613"/>
      <c r="F48" s="613"/>
      <c r="G48" s="613"/>
      <c r="H48" s="613"/>
      <c r="I48" s="613"/>
    </row>
    <row r="49" spans="1:9" ht="14.25" customHeight="1">
      <c r="C49" s="12"/>
      <c r="H49" s="12"/>
    </row>
    <row r="50" spans="1:9" ht="14.25" customHeight="1">
      <c r="C50" s="12"/>
      <c r="H50" s="12"/>
    </row>
    <row r="51" spans="1:9" ht="14.25" customHeight="1">
      <c r="A51" s="4"/>
      <c r="B51" s="4"/>
      <c r="C51" s="119"/>
      <c r="D51" s="4"/>
      <c r="E51" s="4"/>
      <c r="F51" s="4"/>
      <c r="G51" s="4"/>
      <c r="H51" s="119"/>
      <c r="I51" s="4"/>
    </row>
    <row r="52" spans="1:9" ht="14.25" customHeight="1">
      <c r="A52" s="4"/>
      <c r="B52" s="4"/>
      <c r="C52" s="119"/>
      <c r="D52" s="4"/>
      <c r="E52" s="4"/>
      <c r="F52" s="4"/>
      <c r="G52" s="4"/>
      <c r="H52" s="119"/>
      <c r="I52" s="4"/>
    </row>
    <row r="53" spans="1:9" ht="14.25" customHeight="1">
      <c r="A53" s="224"/>
      <c r="B53" s="225"/>
      <c r="C53" s="119"/>
      <c r="D53" s="4"/>
      <c r="E53" s="4"/>
      <c r="F53" s="4"/>
      <c r="G53" s="4"/>
      <c r="H53" s="119"/>
      <c r="I53" s="4"/>
    </row>
    <row r="54" spans="1:9" ht="14.25" customHeight="1">
      <c r="A54" s="4"/>
      <c r="B54" s="4"/>
      <c r="C54" s="119"/>
      <c r="D54" s="4"/>
      <c r="E54" s="4"/>
      <c r="F54" s="4"/>
      <c r="G54" s="4"/>
      <c r="H54" s="142"/>
      <c r="I54" s="142"/>
    </row>
    <row r="55" spans="1:9" ht="24" customHeight="1">
      <c r="A55" s="15"/>
      <c r="B55" s="15"/>
      <c r="C55" s="226"/>
      <c r="D55" s="226"/>
      <c r="E55" s="226"/>
      <c r="F55" s="226"/>
      <c r="G55" s="226"/>
      <c r="H55" s="226"/>
      <c r="I55" s="227"/>
    </row>
    <row r="56" spans="1:9" ht="17.25" customHeight="1">
      <c r="A56" s="41"/>
      <c r="B56" s="41"/>
      <c r="C56" s="7"/>
      <c r="D56" s="7"/>
      <c r="E56" s="7"/>
      <c r="F56" s="7"/>
      <c r="G56" s="7"/>
      <c r="H56" s="7"/>
      <c r="I56" s="7"/>
    </row>
    <row r="57" spans="1:9" ht="17.25" customHeight="1">
      <c r="A57" s="41"/>
      <c r="B57" s="41"/>
      <c r="C57" s="7"/>
      <c r="D57" s="7"/>
      <c r="E57" s="7"/>
      <c r="F57" s="7"/>
      <c r="G57" s="7"/>
      <c r="H57" s="7"/>
      <c r="I57" s="7"/>
    </row>
    <row r="58" spans="1:9" ht="17.25" customHeight="1">
      <c r="A58" s="41"/>
      <c r="B58" s="41"/>
      <c r="C58" s="7"/>
      <c r="D58" s="7"/>
      <c r="E58" s="7"/>
      <c r="F58" s="7"/>
      <c r="G58" s="7"/>
      <c r="H58" s="7"/>
      <c r="I58" s="7"/>
    </row>
    <row r="59" spans="1:9" ht="17.25" customHeight="1">
      <c r="A59" s="39"/>
      <c r="B59" s="41"/>
      <c r="C59" s="7"/>
      <c r="D59" s="7"/>
      <c r="E59" s="7"/>
      <c r="F59" s="7"/>
      <c r="G59" s="7"/>
      <c r="H59" s="7"/>
      <c r="I59" s="7"/>
    </row>
    <row r="60" spans="1:9" ht="17.25" customHeight="1">
      <c r="A60" s="41"/>
      <c r="B60" s="41"/>
      <c r="C60" s="7"/>
      <c r="D60" s="7"/>
      <c r="E60" s="7"/>
      <c r="F60" s="7"/>
      <c r="G60" s="7"/>
      <c r="H60" s="7"/>
      <c r="I60" s="7"/>
    </row>
    <row r="61" spans="1:9" ht="17.25" customHeight="1">
      <c r="A61" s="41"/>
      <c r="B61" s="41"/>
      <c r="C61" s="7"/>
      <c r="D61" s="7"/>
      <c r="E61" s="7"/>
      <c r="F61" s="7"/>
      <c r="G61" s="7"/>
      <c r="H61" s="7"/>
      <c r="I61" s="7"/>
    </row>
    <row r="62" spans="1:9" ht="17.25" customHeight="1">
      <c r="A62" s="41"/>
      <c r="B62" s="41"/>
      <c r="C62" s="7"/>
      <c r="D62" s="7"/>
      <c r="E62" s="7"/>
      <c r="F62" s="7"/>
      <c r="G62" s="7"/>
      <c r="H62" s="7"/>
      <c r="I62" s="7"/>
    </row>
    <row r="63" spans="1:9" ht="17.25" customHeight="1">
      <c r="A63" s="41"/>
      <c r="B63" s="41"/>
      <c r="C63" s="228"/>
      <c r="D63" s="228"/>
      <c r="E63" s="228"/>
      <c r="F63" s="228"/>
      <c r="G63" s="228"/>
      <c r="H63" s="228"/>
      <c r="I63" s="228"/>
    </row>
    <row r="64" spans="1:9" ht="17.25" customHeight="1">
      <c r="A64" s="41"/>
      <c r="B64" s="41"/>
      <c r="C64" s="7"/>
      <c r="D64" s="7"/>
      <c r="E64" s="7"/>
      <c r="F64" s="7"/>
      <c r="G64" s="7"/>
      <c r="H64" s="7"/>
      <c r="I64" s="7"/>
    </row>
    <row r="65" spans="1:9" ht="14.25" customHeight="1">
      <c r="A65" s="4"/>
      <c r="B65" s="4"/>
      <c r="C65" s="119"/>
      <c r="D65" s="4"/>
      <c r="E65" s="4"/>
      <c r="F65" s="4"/>
      <c r="G65" s="4"/>
      <c r="H65" s="119"/>
      <c r="I65" s="4"/>
    </row>
    <row r="66" spans="1:9" ht="14.25" customHeight="1">
      <c r="A66" s="4"/>
      <c r="B66" s="4"/>
      <c r="C66" s="119"/>
      <c r="D66" s="4"/>
      <c r="E66" s="4"/>
      <c r="F66" s="4"/>
      <c r="G66" s="4"/>
      <c r="H66" s="119"/>
      <c r="I66" s="4"/>
    </row>
    <row r="67" spans="1:9" ht="14.25" customHeight="1">
      <c r="A67" s="4"/>
      <c r="B67" s="4"/>
      <c r="C67" s="119"/>
      <c r="D67" s="4"/>
      <c r="E67" s="4"/>
      <c r="F67" s="4"/>
      <c r="G67" s="4"/>
      <c r="H67" s="119"/>
      <c r="I67" s="4"/>
    </row>
    <row r="68" spans="1:9" ht="14.25" customHeight="1">
      <c r="A68" s="4"/>
      <c r="B68" s="4"/>
      <c r="C68" s="119"/>
      <c r="D68" s="4"/>
      <c r="E68" s="4"/>
      <c r="F68" s="4"/>
      <c r="G68" s="4"/>
      <c r="H68" s="119"/>
      <c r="I68" s="4"/>
    </row>
    <row r="69" spans="1:9" ht="14.25" customHeight="1">
      <c r="A69" s="4"/>
      <c r="B69" s="4"/>
      <c r="C69" s="119"/>
      <c r="D69" s="4"/>
      <c r="E69" s="4"/>
      <c r="F69" s="4"/>
      <c r="G69" s="4"/>
      <c r="H69" s="119"/>
      <c r="I69" s="4"/>
    </row>
    <row r="70" spans="1:9" ht="24" customHeight="1">
      <c r="A70" s="15"/>
      <c r="B70" s="15"/>
      <c r="C70" s="226"/>
      <c r="D70" s="226"/>
      <c r="E70" s="226"/>
      <c r="F70" s="226"/>
      <c r="G70" s="226"/>
      <c r="H70" s="226"/>
      <c r="I70" s="227"/>
    </row>
    <row r="71" spans="1:9" ht="17.25" customHeight="1">
      <c r="A71" s="41"/>
      <c r="B71" s="41"/>
      <c r="C71" s="229"/>
      <c r="D71" s="229"/>
      <c r="E71" s="229"/>
      <c r="F71" s="229"/>
      <c r="G71" s="229"/>
      <c r="H71" s="229"/>
      <c r="I71" s="229"/>
    </row>
    <row r="72" spans="1:9" s="205" customFormat="1" ht="17.25" customHeight="1">
      <c r="A72" s="41"/>
      <c r="B72" s="41"/>
      <c r="C72" s="229"/>
      <c r="D72" s="229"/>
      <c r="E72" s="229"/>
      <c r="F72" s="229"/>
      <c r="G72" s="229"/>
      <c r="H72" s="229"/>
      <c r="I72" s="229"/>
    </row>
    <row r="73" spans="1:9" ht="17.25" customHeight="1">
      <c r="A73" s="41"/>
      <c r="B73" s="41"/>
      <c r="C73" s="229"/>
      <c r="D73" s="229"/>
      <c r="E73" s="229"/>
      <c r="F73" s="229"/>
      <c r="G73" s="229"/>
      <c r="H73" s="229"/>
      <c r="I73" s="229"/>
    </row>
    <row r="74" spans="1:9" ht="17.25" customHeight="1">
      <c r="A74" s="39"/>
      <c r="B74" s="41"/>
      <c r="C74" s="229"/>
      <c r="D74" s="229"/>
      <c r="E74" s="229"/>
      <c r="F74" s="229"/>
      <c r="G74" s="229"/>
      <c r="H74" s="229"/>
      <c r="I74" s="229"/>
    </row>
    <row r="75" spans="1:9" ht="17.25" customHeight="1">
      <c r="A75" s="39"/>
      <c r="B75" s="41"/>
      <c r="C75" s="229"/>
      <c r="D75" s="229"/>
      <c r="E75" s="229"/>
      <c r="F75" s="229"/>
      <c r="G75" s="229"/>
      <c r="H75" s="229"/>
      <c r="I75" s="229"/>
    </row>
    <row r="76" spans="1:9" ht="17.25" customHeight="1">
      <c r="A76" s="41"/>
      <c r="B76" s="41"/>
      <c r="C76" s="229"/>
      <c r="D76" s="229"/>
      <c r="E76" s="229"/>
      <c r="F76" s="229"/>
      <c r="G76" s="229"/>
      <c r="H76" s="229"/>
      <c r="I76" s="229"/>
    </row>
    <row r="77" spans="1:9" ht="17.25" customHeight="1">
      <c r="A77" s="41"/>
      <c r="B77" s="41"/>
      <c r="C77" s="229"/>
      <c r="D77" s="229"/>
      <c r="E77" s="229"/>
      <c r="F77" s="229"/>
      <c r="G77" s="229"/>
      <c r="H77" s="229"/>
      <c r="I77" s="229"/>
    </row>
    <row r="78" spans="1:9" ht="17.25" customHeight="1">
      <c r="A78" s="41"/>
      <c r="B78" s="41"/>
      <c r="C78" s="229"/>
      <c r="D78" s="229"/>
      <c r="E78" s="229"/>
      <c r="F78" s="229"/>
      <c r="G78" s="229"/>
      <c r="H78" s="229"/>
      <c r="I78" s="229"/>
    </row>
    <row r="79" spans="1:9" ht="14.1" customHeight="1">
      <c r="A79" s="4"/>
      <c r="B79" s="4"/>
      <c r="C79" s="119"/>
      <c r="D79" s="4"/>
      <c r="E79" s="4"/>
      <c r="F79" s="4"/>
      <c r="G79" s="4"/>
      <c r="H79" s="119"/>
      <c r="I79" s="4"/>
    </row>
    <row r="80" spans="1:9" ht="14.1" customHeight="1">
      <c r="A80" s="4"/>
      <c r="B80" s="4"/>
      <c r="C80" s="119"/>
      <c r="D80" s="4"/>
      <c r="E80" s="4"/>
      <c r="F80" s="4"/>
      <c r="G80" s="4"/>
      <c r="H80" s="119"/>
      <c r="I80" s="4"/>
    </row>
    <row r="98" spans="3:3" ht="14.1" customHeight="1">
      <c r="C98" s="11" t="s">
        <v>466</v>
      </c>
    </row>
    <row r="99" spans="3:3" ht="14.1" customHeight="1">
      <c r="C99" s="11" t="s">
        <v>467</v>
      </c>
    </row>
    <row r="100" spans="3:3" ht="14.1" customHeight="1">
      <c r="C100" s="11" t="s">
        <v>468</v>
      </c>
    </row>
    <row r="101" spans="3:3" ht="14.1" customHeight="1">
      <c r="C101" s="11" t="s">
        <v>469</v>
      </c>
    </row>
    <row r="102" spans="3:3" ht="14.1" customHeight="1">
      <c r="C102" s="11" t="s">
        <v>470</v>
      </c>
    </row>
    <row r="103" spans="3:3" ht="14.1" customHeight="1">
      <c r="C103" s="11" t="s">
        <v>471</v>
      </c>
    </row>
    <row r="104" spans="3:3" ht="14.1" customHeight="1">
      <c r="C104" s="11" t="s">
        <v>472</v>
      </c>
    </row>
    <row r="105" spans="3:3" ht="14.1" customHeight="1">
      <c r="C105" s="11" t="s">
        <v>473</v>
      </c>
    </row>
    <row r="106" spans="3:3" ht="14.1" customHeight="1">
      <c r="C106" s="11" t="s">
        <v>474</v>
      </c>
    </row>
  </sheetData>
  <sheetProtection password="A065" sheet="1" objects="1" scenarios="1"/>
  <mergeCells count="1">
    <mergeCell ref="A46:I48"/>
  </mergeCells>
  <phoneticPr fontId="27"/>
  <printOptions horizontalCentered="1"/>
  <pageMargins left="0.59055118110236227" right="0.39370078740157483" top="0.31496062992125984" bottom="0.43307086614173229" header="0.19685039370078741" footer="0.19685039370078741"/>
  <pageSetup paperSize="9" scale="70" orientation="portrait" r:id="rId1"/>
  <headerFooter alignWithMargins="0">
    <oddFooter>&amp;C&amp;"Myriad Web,標準"&amp;12 19&amp;R&amp;"Myriad Web,標準"&amp;6Daiwa House Industry  Financial Factbook
Fiscal Year Ended March 31, 2017</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V62"/>
  <sheetViews>
    <sheetView showGridLines="0" view="pageBreakPreview" zoomScaleNormal="100" zoomScaleSheetLayoutView="100" workbookViewId="0">
      <selection activeCell="K5" sqref="K5"/>
    </sheetView>
  </sheetViews>
  <sheetFormatPr defaultColWidth="8" defaultRowHeight="14.1" customHeight="1"/>
  <cols>
    <col min="1" max="1" width="24.25" style="17" customWidth="1"/>
    <col min="2" max="2" width="23.375" style="17" customWidth="1"/>
    <col min="3" max="5" width="9.25" style="17" customWidth="1"/>
    <col min="6" max="6" width="9.25" style="11" customWidth="1"/>
    <col min="7" max="10" width="9.25" style="17" customWidth="1"/>
    <col min="11" max="11" width="9.25" style="11" customWidth="1"/>
    <col min="12" max="12" width="14" style="4" customWidth="1"/>
    <col min="13" max="13" width="1.25" style="17" customWidth="1"/>
    <col min="14" max="14" width="7.5" style="158" customWidth="1"/>
    <col min="15" max="15" width="21.625" style="16" bestFit="1" customWidth="1"/>
    <col min="16" max="16" width="23.375" style="17" bestFit="1" customWidth="1"/>
    <col min="17" max="17" width="8.625" style="17" customWidth="1"/>
    <col min="18" max="20" width="9.375" style="17" bestFit="1" customWidth="1"/>
    <col min="21" max="21" width="10.25" style="17" bestFit="1" customWidth="1"/>
    <col min="22" max="22" width="8.875" style="17" customWidth="1"/>
    <col min="23" max="16384" width="8" style="17"/>
  </cols>
  <sheetData>
    <row r="1" spans="1:22" ht="16.5" customHeight="1">
      <c r="A1" s="146"/>
      <c r="B1" s="146"/>
      <c r="C1" s="89"/>
      <c r="D1" s="89"/>
      <c r="E1" s="89"/>
      <c r="F1" s="90"/>
      <c r="G1" s="89"/>
      <c r="H1" s="89"/>
      <c r="I1" s="89"/>
      <c r="J1" s="89"/>
      <c r="K1" s="147"/>
      <c r="L1" s="147" t="s">
        <v>256</v>
      </c>
      <c r="M1" s="148"/>
      <c r="N1" s="148"/>
      <c r="O1" s="17"/>
      <c r="P1" s="1"/>
    </row>
    <row r="2" spans="1:22" ht="23.25" customHeight="1">
      <c r="A2" s="149" t="s">
        <v>427</v>
      </c>
      <c r="B2" s="150"/>
      <c r="N2" s="4"/>
      <c r="O2" s="17"/>
      <c r="P2" s="1"/>
    </row>
    <row r="3" spans="1:22" ht="11.25" customHeight="1">
      <c r="L3" s="17"/>
      <c r="N3" s="17"/>
      <c r="Q3" s="16"/>
      <c r="S3" s="4"/>
      <c r="U3" s="1"/>
    </row>
    <row r="4" spans="1:22" ht="23.25" customHeight="1" thickBot="1">
      <c r="A4" s="152" t="s">
        <v>593</v>
      </c>
      <c r="B4" s="153"/>
      <c r="C4" s="154"/>
      <c r="D4" s="154"/>
      <c r="E4" s="154"/>
      <c r="F4" s="20"/>
      <c r="G4" s="154"/>
      <c r="H4" s="154"/>
      <c r="I4" s="154"/>
      <c r="J4" s="154"/>
      <c r="K4" s="20"/>
      <c r="L4" s="20"/>
      <c r="N4" s="17"/>
      <c r="Q4" s="16"/>
      <c r="S4" s="4"/>
      <c r="U4" s="1"/>
    </row>
    <row r="5" spans="1:22" ht="17.25" customHeight="1">
      <c r="F5" s="12"/>
      <c r="K5" s="19" t="s">
        <v>269</v>
      </c>
      <c r="L5" s="17"/>
      <c r="N5" s="17"/>
      <c r="P5" s="16"/>
      <c r="Q5" s="4"/>
      <c r="R5" s="16"/>
      <c r="S5" s="2"/>
      <c r="T5" s="16"/>
      <c r="U5" s="16"/>
      <c r="V5" s="16"/>
    </row>
    <row r="6" spans="1:22" ht="17.25" customHeight="1">
      <c r="A6" s="54"/>
      <c r="B6" s="54"/>
      <c r="C6" s="173" t="s">
        <v>22</v>
      </c>
      <c r="D6" s="173" t="s">
        <v>21</v>
      </c>
      <c r="E6" s="173" t="s">
        <v>24</v>
      </c>
      <c r="F6" s="173" t="s">
        <v>33</v>
      </c>
      <c r="G6" s="173" t="s">
        <v>32</v>
      </c>
      <c r="H6" s="173" t="s">
        <v>31</v>
      </c>
      <c r="I6" s="173" t="s">
        <v>30</v>
      </c>
      <c r="J6" s="173" t="s">
        <v>19</v>
      </c>
      <c r="K6" s="174" t="s">
        <v>53</v>
      </c>
      <c r="L6" s="17"/>
      <c r="N6" s="17"/>
      <c r="P6" s="16"/>
      <c r="Q6" s="4"/>
      <c r="R6" s="16"/>
      <c r="S6" s="2"/>
      <c r="T6" s="16"/>
      <c r="U6" s="16"/>
      <c r="V6" s="16"/>
    </row>
    <row r="7" spans="1:22" ht="18" customHeight="1">
      <c r="A7" s="46" t="s">
        <v>146</v>
      </c>
      <c r="B7" s="175" t="s">
        <v>270</v>
      </c>
      <c r="C7" s="71"/>
      <c r="D7" s="71"/>
      <c r="E7" s="71"/>
      <c r="F7" s="71"/>
      <c r="G7" s="71"/>
      <c r="H7" s="71"/>
      <c r="I7" s="71"/>
      <c r="J7" s="71"/>
      <c r="K7" s="176"/>
      <c r="L7" s="17"/>
      <c r="N7" s="17"/>
      <c r="P7" s="16"/>
      <c r="Q7" s="4"/>
      <c r="R7" s="16"/>
      <c r="S7" s="2"/>
      <c r="T7" s="16"/>
      <c r="U7" s="16"/>
      <c r="V7" s="16"/>
    </row>
    <row r="8" spans="1:22" ht="18" customHeight="1">
      <c r="A8" s="14" t="s">
        <v>147</v>
      </c>
      <c r="B8" s="14" t="s">
        <v>271</v>
      </c>
      <c r="C8" s="72"/>
      <c r="D8" s="72"/>
      <c r="E8" s="72"/>
      <c r="F8" s="72"/>
      <c r="G8" s="72"/>
      <c r="H8" s="72"/>
      <c r="I8" s="72"/>
      <c r="J8" s="72"/>
      <c r="K8" s="73"/>
      <c r="L8" s="17"/>
      <c r="N8" s="17"/>
      <c r="P8" s="16"/>
      <c r="Q8" s="4"/>
      <c r="R8" s="16"/>
      <c r="S8" s="2"/>
      <c r="T8" s="16"/>
      <c r="U8" s="16"/>
      <c r="V8" s="16"/>
    </row>
    <row r="9" spans="1:22" ht="18" customHeight="1">
      <c r="A9" s="45" t="s">
        <v>136</v>
      </c>
      <c r="B9" s="75" t="s">
        <v>272</v>
      </c>
      <c r="C9" s="59">
        <v>105840</v>
      </c>
      <c r="D9" s="59">
        <v>179792</v>
      </c>
      <c r="E9" s="59">
        <v>149379</v>
      </c>
      <c r="F9" s="59">
        <v>250649</v>
      </c>
      <c r="G9" s="59">
        <v>248799</v>
      </c>
      <c r="H9" s="59">
        <v>212114</v>
      </c>
      <c r="I9" s="59">
        <v>238776</v>
      </c>
      <c r="J9" s="59">
        <v>192571</v>
      </c>
      <c r="K9" s="60">
        <v>216749</v>
      </c>
      <c r="L9" s="17"/>
      <c r="N9" s="17"/>
      <c r="P9" s="16"/>
      <c r="Q9" s="4"/>
      <c r="R9" s="16"/>
      <c r="S9" s="2"/>
      <c r="T9" s="16"/>
      <c r="U9" s="16"/>
      <c r="V9" s="16"/>
    </row>
    <row r="10" spans="1:22" ht="37.5" customHeight="1">
      <c r="A10" s="374" t="s">
        <v>137</v>
      </c>
      <c r="B10" s="33" t="s">
        <v>273</v>
      </c>
      <c r="C10" s="72">
        <v>51445</v>
      </c>
      <c r="D10" s="72">
        <v>75815</v>
      </c>
      <c r="E10" s="72">
        <v>95686</v>
      </c>
      <c r="F10" s="72">
        <v>93874</v>
      </c>
      <c r="G10" s="72">
        <v>189770</v>
      </c>
      <c r="H10" s="72">
        <v>227276</v>
      </c>
      <c r="I10" s="72">
        <v>244045</v>
      </c>
      <c r="J10" s="72">
        <v>281755</v>
      </c>
      <c r="K10" s="73">
        <v>315275</v>
      </c>
      <c r="L10" s="17"/>
      <c r="N10" s="17"/>
      <c r="P10" s="16"/>
      <c r="Q10" s="4"/>
      <c r="R10" s="16"/>
      <c r="S10" s="2"/>
      <c r="T10" s="16"/>
      <c r="U10" s="16"/>
      <c r="V10" s="16"/>
    </row>
    <row r="11" spans="1:22" ht="18" customHeight="1">
      <c r="A11" s="374" t="s">
        <v>138</v>
      </c>
      <c r="B11" s="33" t="s">
        <v>274</v>
      </c>
      <c r="C11" s="94" t="s">
        <v>7</v>
      </c>
      <c r="D11" s="94">
        <v>6</v>
      </c>
      <c r="E11" s="72">
        <v>6</v>
      </c>
      <c r="F11" s="72">
        <v>6</v>
      </c>
      <c r="G11" s="72">
        <v>8</v>
      </c>
      <c r="H11" s="72">
        <v>18</v>
      </c>
      <c r="I11" s="72">
        <v>16</v>
      </c>
      <c r="J11" s="72">
        <v>16</v>
      </c>
      <c r="K11" s="73">
        <v>2006</v>
      </c>
      <c r="L11" s="17"/>
      <c r="N11" s="17"/>
      <c r="P11" s="16"/>
      <c r="Q11" s="4"/>
      <c r="R11" s="16"/>
      <c r="S11" s="2"/>
      <c r="T11" s="16"/>
      <c r="U11" s="16"/>
      <c r="V11" s="16"/>
    </row>
    <row r="12" spans="1:22" ht="18" customHeight="1">
      <c r="A12" s="374" t="s">
        <v>139</v>
      </c>
      <c r="B12" s="33" t="s">
        <v>275</v>
      </c>
      <c r="C12" s="94">
        <v>396443</v>
      </c>
      <c r="D12" s="94">
        <v>300002</v>
      </c>
      <c r="E12" s="72">
        <v>301987</v>
      </c>
      <c r="F12" s="72">
        <v>371938</v>
      </c>
      <c r="G12" s="72">
        <v>398584</v>
      </c>
      <c r="H12" s="72">
        <v>455578</v>
      </c>
      <c r="I12" s="72">
        <v>598690</v>
      </c>
      <c r="J12" s="72">
        <v>640165</v>
      </c>
      <c r="K12" s="73">
        <v>624285</v>
      </c>
      <c r="L12" s="17"/>
      <c r="N12" s="17"/>
      <c r="P12" s="16"/>
      <c r="Q12" s="4"/>
      <c r="R12" s="16"/>
      <c r="S12" s="2"/>
      <c r="T12" s="16"/>
      <c r="U12" s="16"/>
      <c r="V12" s="16"/>
    </row>
    <row r="13" spans="1:22" ht="27" customHeight="1">
      <c r="A13" s="47" t="s">
        <v>140</v>
      </c>
      <c r="B13" s="34" t="s">
        <v>594</v>
      </c>
      <c r="C13" s="177">
        <v>57444</v>
      </c>
      <c r="D13" s="177">
        <v>15098</v>
      </c>
      <c r="E13" s="177">
        <v>15307</v>
      </c>
      <c r="F13" s="177">
        <v>14361</v>
      </c>
      <c r="G13" s="177">
        <v>21712</v>
      </c>
      <c r="H13" s="177">
        <v>23818</v>
      </c>
      <c r="I13" s="177">
        <v>31778</v>
      </c>
      <c r="J13" s="177">
        <v>36753</v>
      </c>
      <c r="K13" s="178">
        <v>49484</v>
      </c>
      <c r="L13" s="17"/>
      <c r="N13" s="17"/>
      <c r="P13" s="16"/>
      <c r="Q13" s="4"/>
      <c r="R13" s="16"/>
      <c r="S13" s="2"/>
      <c r="T13" s="16"/>
      <c r="U13" s="16"/>
      <c r="V13" s="16"/>
    </row>
    <row r="14" spans="1:22" ht="18" customHeight="1">
      <c r="A14" s="34" t="s">
        <v>141</v>
      </c>
      <c r="B14" s="34" t="s">
        <v>595</v>
      </c>
      <c r="C14" s="177">
        <v>237621</v>
      </c>
      <c r="D14" s="177">
        <v>213456</v>
      </c>
      <c r="E14" s="177">
        <v>217050</v>
      </c>
      <c r="F14" s="177">
        <v>267809</v>
      </c>
      <c r="G14" s="177">
        <v>280502</v>
      </c>
      <c r="H14" s="177">
        <v>319477</v>
      </c>
      <c r="I14" s="177">
        <v>399211</v>
      </c>
      <c r="J14" s="177">
        <v>422607</v>
      </c>
      <c r="K14" s="179">
        <v>393498</v>
      </c>
      <c r="L14" s="17"/>
      <c r="N14" s="17"/>
      <c r="P14" s="16"/>
      <c r="Q14" s="4"/>
      <c r="R14" s="16"/>
      <c r="S14" s="2"/>
      <c r="T14" s="16"/>
      <c r="U14" s="16"/>
      <c r="V14" s="16"/>
    </row>
    <row r="15" spans="1:22" ht="18" customHeight="1">
      <c r="A15" s="34" t="s">
        <v>142</v>
      </c>
      <c r="B15" s="34" t="s">
        <v>553</v>
      </c>
      <c r="C15" s="177">
        <v>76574</v>
      </c>
      <c r="D15" s="177">
        <v>51527</v>
      </c>
      <c r="E15" s="177">
        <v>48724</v>
      </c>
      <c r="F15" s="177">
        <v>66021</v>
      </c>
      <c r="G15" s="177">
        <v>71217</v>
      </c>
      <c r="H15" s="177">
        <v>84035</v>
      </c>
      <c r="I15" s="177">
        <v>140220</v>
      </c>
      <c r="J15" s="177">
        <v>152657</v>
      </c>
      <c r="K15" s="179">
        <v>154179</v>
      </c>
      <c r="L15" s="17"/>
      <c r="N15" s="17"/>
      <c r="P15" s="16"/>
      <c r="Q15" s="4"/>
      <c r="R15" s="16"/>
      <c r="S15" s="2"/>
      <c r="T15" s="16"/>
      <c r="U15" s="16"/>
      <c r="V15" s="16"/>
    </row>
    <row r="16" spans="1:22" ht="18" customHeight="1">
      <c r="A16" s="33" t="s">
        <v>143</v>
      </c>
      <c r="B16" s="33" t="s">
        <v>278</v>
      </c>
      <c r="C16" s="72">
        <v>108800</v>
      </c>
      <c r="D16" s="72">
        <v>125830</v>
      </c>
      <c r="E16" s="72">
        <v>135580</v>
      </c>
      <c r="F16" s="72">
        <v>129891</v>
      </c>
      <c r="G16" s="72">
        <v>147332</v>
      </c>
      <c r="H16" s="72">
        <v>184126</v>
      </c>
      <c r="I16" s="72">
        <v>192067</v>
      </c>
      <c r="J16" s="72">
        <v>216923</v>
      </c>
      <c r="K16" s="130">
        <v>254525</v>
      </c>
      <c r="L16" s="17"/>
      <c r="N16" s="17"/>
      <c r="P16" s="16"/>
      <c r="Q16" s="4"/>
      <c r="R16" s="16"/>
      <c r="S16" s="2"/>
      <c r="T16" s="16"/>
      <c r="U16" s="16"/>
      <c r="V16" s="16"/>
    </row>
    <row r="17" spans="1:22" ht="18" customHeight="1">
      <c r="A17" s="49" t="s">
        <v>144</v>
      </c>
      <c r="B17" s="49" t="s">
        <v>548</v>
      </c>
      <c r="C17" s="180">
        <v>-1342</v>
      </c>
      <c r="D17" s="180">
        <v>-2690</v>
      </c>
      <c r="E17" s="180">
        <v>-1379</v>
      </c>
      <c r="F17" s="180">
        <v>-1604</v>
      </c>
      <c r="G17" s="180">
        <v>-2949</v>
      </c>
      <c r="H17" s="180">
        <v>-3382</v>
      </c>
      <c r="I17" s="180">
        <v>-3347</v>
      </c>
      <c r="J17" s="180">
        <v>-2583</v>
      </c>
      <c r="K17" s="181">
        <v>-7653</v>
      </c>
      <c r="L17" s="17"/>
      <c r="N17" s="17"/>
      <c r="P17" s="16"/>
      <c r="Q17" s="4"/>
      <c r="R17" s="16"/>
      <c r="S17" s="2"/>
      <c r="T17" s="16"/>
      <c r="U17" s="16"/>
      <c r="V17" s="16"/>
    </row>
    <row r="18" spans="1:22" s="184" customFormat="1" ht="18" customHeight="1">
      <c r="A18" s="56" t="s">
        <v>145</v>
      </c>
      <c r="B18" s="56" t="s">
        <v>279</v>
      </c>
      <c r="C18" s="182">
        <v>661187</v>
      </c>
      <c r="D18" s="182">
        <v>678757</v>
      </c>
      <c r="E18" s="182">
        <v>681261</v>
      </c>
      <c r="F18" s="182">
        <v>844757</v>
      </c>
      <c r="G18" s="182">
        <v>981546</v>
      </c>
      <c r="H18" s="182">
        <v>1075731</v>
      </c>
      <c r="I18" s="182">
        <v>1270247</v>
      </c>
      <c r="J18" s="182">
        <v>1328849</v>
      </c>
      <c r="K18" s="183">
        <v>1405188</v>
      </c>
      <c r="O18" s="172"/>
      <c r="P18" s="172"/>
      <c r="Q18" s="171"/>
      <c r="R18" s="172"/>
      <c r="S18" s="55"/>
      <c r="T18" s="172"/>
      <c r="U18" s="172"/>
      <c r="V18" s="172"/>
    </row>
    <row r="19" spans="1:22" ht="18" customHeight="1">
      <c r="A19" s="22" t="s">
        <v>148</v>
      </c>
      <c r="B19" s="22" t="s">
        <v>596</v>
      </c>
      <c r="C19" s="59"/>
      <c r="D19" s="59"/>
      <c r="E19" s="59"/>
      <c r="F19" s="59"/>
      <c r="G19" s="59"/>
      <c r="H19" s="59"/>
      <c r="I19" s="59"/>
      <c r="J19" s="59"/>
      <c r="K19" s="60"/>
      <c r="L19" s="17"/>
      <c r="N19" s="17"/>
      <c r="P19" s="16"/>
      <c r="Q19" s="4"/>
      <c r="R19" s="16"/>
      <c r="S19" s="2"/>
      <c r="T19" s="16"/>
      <c r="U19" s="16"/>
      <c r="V19" s="16"/>
    </row>
    <row r="20" spans="1:22" ht="18" customHeight="1">
      <c r="A20" s="33" t="s">
        <v>149</v>
      </c>
      <c r="B20" s="33" t="s">
        <v>281</v>
      </c>
      <c r="C20" s="72">
        <v>728953</v>
      </c>
      <c r="D20" s="72">
        <v>778610</v>
      </c>
      <c r="E20" s="72">
        <v>760123</v>
      </c>
      <c r="F20" s="72">
        <v>748548</v>
      </c>
      <c r="G20" s="72">
        <v>802634</v>
      </c>
      <c r="H20" s="72">
        <v>943886</v>
      </c>
      <c r="I20" s="72">
        <v>1070121</v>
      </c>
      <c r="J20" s="72">
        <v>1190704</v>
      </c>
      <c r="K20" s="73">
        <v>1407380</v>
      </c>
      <c r="L20" s="17"/>
      <c r="N20" s="17"/>
      <c r="P20" s="16"/>
      <c r="Q20" s="4"/>
      <c r="R20" s="16"/>
      <c r="S20" s="2"/>
      <c r="T20" s="16"/>
      <c r="U20" s="16"/>
      <c r="V20" s="16"/>
    </row>
    <row r="21" spans="1:22" ht="18" customHeight="1">
      <c r="A21" s="34" t="s">
        <v>150</v>
      </c>
      <c r="B21" s="34" t="s">
        <v>282</v>
      </c>
      <c r="C21" s="177">
        <v>315673</v>
      </c>
      <c r="D21" s="177">
        <v>333731</v>
      </c>
      <c r="E21" s="177">
        <v>327808</v>
      </c>
      <c r="F21" s="177">
        <v>334305</v>
      </c>
      <c r="G21" s="177">
        <v>345000</v>
      </c>
      <c r="H21" s="177">
        <v>384466</v>
      </c>
      <c r="I21" s="177">
        <v>417638</v>
      </c>
      <c r="J21" s="177">
        <v>428046</v>
      </c>
      <c r="K21" s="178">
        <v>482076</v>
      </c>
      <c r="L21" s="17"/>
      <c r="N21" s="17"/>
      <c r="P21" s="16"/>
      <c r="Q21" s="4"/>
      <c r="R21" s="16"/>
      <c r="S21" s="2"/>
      <c r="T21" s="16"/>
      <c r="U21" s="16"/>
      <c r="V21" s="16"/>
    </row>
    <row r="22" spans="1:22" ht="18" customHeight="1">
      <c r="A22" s="34" t="s">
        <v>151</v>
      </c>
      <c r="B22" s="34" t="s">
        <v>283</v>
      </c>
      <c r="C22" s="177">
        <v>356002</v>
      </c>
      <c r="D22" s="177">
        <v>389587</v>
      </c>
      <c r="E22" s="177">
        <v>387343</v>
      </c>
      <c r="F22" s="177">
        <v>364954</v>
      </c>
      <c r="G22" s="177">
        <v>396353</v>
      </c>
      <c r="H22" s="177">
        <v>485813</v>
      </c>
      <c r="I22" s="177">
        <v>566139</v>
      </c>
      <c r="J22" s="177">
        <v>652043</v>
      </c>
      <c r="K22" s="178">
        <v>759813</v>
      </c>
      <c r="L22" s="17"/>
      <c r="N22" s="17"/>
      <c r="P22" s="16"/>
      <c r="Q22" s="4"/>
      <c r="R22" s="16"/>
      <c r="S22" s="2"/>
      <c r="T22" s="16"/>
      <c r="U22" s="16"/>
      <c r="V22" s="16"/>
    </row>
    <row r="23" spans="1:22" ht="18" customHeight="1">
      <c r="A23" s="34" t="s">
        <v>152</v>
      </c>
      <c r="B23" s="34" t="s">
        <v>284</v>
      </c>
      <c r="C23" s="177">
        <v>57277</v>
      </c>
      <c r="D23" s="177">
        <v>55291</v>
      </c>
      <c r="E23" s="177">
        <v>44971</v>
      </c>
      <c r="F23" s="177">
        <v>49288</v>
      </c>
      <c r="G23" s="177">
        <v>61280</v>
      </c>
      <c r="H23" s="177">
        <v>73607</v>
      </c>
      <c r="I23" s="177">
        <v>86342</v>
      </c>
      <c r="J23" s="177">
        <v>110614</v>
      </c>
      <c r="K23" s="178">
        <v>165489</v>
      </c>
      <c r="L23" s="17"/>
      <c r="N23" s="17"/>
      <c r="P23" s="16"/>
      <c r="Q23" s="4"/>
      <c r="R23" s="16"/>
      <c r="S23" s="2"/>
      <c r="T23" s="16"/>
      <c r="U23" s="16"/>
      <c r="V23" s="16"/>
    </row>
    <row r="24" spans="1:22" ht="18" customHeight="1">
      <c r="A24" s="374" t="s">
        <v>153</v>
      </c>
      <c r="B24" s="33" t="s">
        <v>285</v>
      </c>
      <c r="C24" s="72">
        <v>13176</v>
      </c>
      <c r="D24" s="72">
        <v>20153</v>
      </c>
      <c r="E24" s="72">
        <v>21491</v>
      </c>
      <c r="F24" s="72">
        <v>32056</v>
      </c>
      <c r="G24" s="72">
        <v>80258</v>
      </c>
      <c r="H24" s="72">
        <v>82173</v>
      </c>
      <c r="I24" s="72">
        <v>80578</v>
      </c>
      <c r="J24" s="72">
        <v>87206</v>
      </c>
      <c r="K24" s="73">
        <v>86989</v>
      </c>
      <c r="L24" s="17"/>
      <c r="N24" s="17"/>
      <c r="P24" s="16"/>
      <c r="Q24" s="4"/>
      <c r="R24" s="16"/>
      <c r="S24" s="2"/>
      <c r="T24" s="16"/>
      <c r="U24" s="16"/>
      <c r="V24" s="16"/>
    </row>
    <row r="25" spans="1:22" ht="18" customHeight="1">
      <c r="A25" s="49" t="s">
        <v>154</v>
      </c>
      <c r="B25" s="49" t="s">
        <v>286</v>
      </c>
      <c r="C25" s="95">
        <v>407255</v>
      </c>
      <c r="D25" s="95">
        <v>439406</v>
      </c>
      <c r="E25" s="95">
        <v>471360</v>
      </c>
      <c r="F25" s="95">
        <v>460735</v>
      </c>
      <c r="G25" s="95">
        <v>506799</v>
      </c>
      <c r="H25" s="95">
        <v>564154</v>
      </c>
      <c r="I25" s="95">
        <v>600059</v>
      </c>
      <c r="J25" s="95">
        <v>651045</v>
      </c>
      <c r="K25" s="126">
        <v>656326</v>
      </c>
      <c r="L25" s="17"/>
      <c r="N25" s="17"/>
      <c r="P25" s="16"/>
      <c r="Q25" s="4"/>
      <c r="R25" s="16"/>
      <c r="S25" s="2"/>
      <c r="T25" s="16"/>
      <c r="U25" s="16"/>
      <c r="V25" s="16"/>
    </row>
    <row r="26" spans="1:22" ht="18" customHeight="1">
      <c r="A26" s="53" t="s">
        <v>155</v>
      </c>
      <c r="B26" s="53" t="s">
        <v>287</v>
      </c>
      <c r="C26" s="185">
        <v>1149385</v>
      </c>
      <c r="D26" s="185">
        <v>1238170</v>
      </c>
      <c r="E26" s="185">
        <v>1252975</v>
      </c>
      <c r="F26" s="185">
        <v>1241340</v>
      </c>
      <c r="G26" s="185">
        <v>1389691</v>
      </c>
      <c r="H26" s="185">
        <v>1590215</v>
      </c>
      <c r="I26" s="185">
        <v>1750759</v>
      </c>
      <c r="J26" s="185">
        <v>1928955</v>
      </c>
      <c r="K26" s="186">
        <v>2150696</v>
      </c>
      <c r="L26" s="17"/>
      <c r="N26" s="17"/>
      <c r="P26" s="16"/>
      <c r="Q26" s="4"/>
      <c r="R26" s="16"/>
      <c r="S26" s="2"/>
      <c r="T26" s="16"/>
      <c r="U26" s="16"/>
      <c r="V26" s="16"/>
    </row>
    <row r="27" spans="1:22" s="184" customFormat="1" ht="18" customHeight="1" thickBot="1">
      <c r="A27" s="57" t="s">
        <v>156</v>
      </c>
      <c r="B27" s="57" t="s">
        <v>288</v>
      </c>
      <c r="C27" s="187">
        <v>1810573</v>
      </c>
      <c r="D27" s="187">
        <v>1916927</v>
      </c>
      <c r="E27" s="187">
        <v>1934236</v>
      </c>
      <c r="F27" s="187">
        <v>2086097</v>
      </c>
      <c r="G27" s="187">
        <v>2371238</v>
      </c>
      <c r="H27" s="187">
        <v>2665946</v>
      </c>
      <c r="I27" s="187">
        <v>3021007</v>
      </c>
      <c r="J27" s="187">
        <v>3257805</v>
      </c>
      <c r="K27" s="188">
        <v>3555885</v>
      </c>
      <c r="O27" s="172"/>
      <c r="P27" s="172"/>
      <c r="Q27" s="171"/>
      <c r="R27" s="172"/>
      <c r="S27" s="55"/>
      <c r="T27" s="172"/>
      <c r="U27" s="172"/>
      <c r="V27" s="172"/>
    </row>
    <row r="28" spans="1:22" ht="18" customHeight="1" thickTop="1">
      <c r="A28" s="48" t="s">
        <v>157</v>
      </c>
      <c r="B28" s="48" t="s">
        <v>597</v>
      </c>
      <c r="C28" s="59"/>
      <c r="D28" s="59"/>
      <c r="E28" s="59"/>
      <c r="F28" s="59"/>
      <c r="G28" s="59"/>
      <c r="H28" s="59"/>
      <c r="I28" s="59"/>
      <c r="J28" s="59"/>
      <c r="K28" s="60"/>
      <c r="L28" s="17"/>
      <c r="N28" s="17"/>
      <c r="P28" s="16"/>
      <c r="Q28" s="4"/>
      <c r="R28" s="16"/>
      <c r="S28" s="2"/>
      <c r="T28" s="16"/>
      <c r="U28" s="16"/>
      <c r="V28" s="16"/>
    </row>
    <row r="29" spans="1:22" ht="18" customHeight="1">
      <c r="A29" s="14" t="s">
        <v>158</v>
      </c>
      <c r="B29" s="14" t="s">
        <v>290</v>
      </c>
      <c r="C29" s="72"/>
      <c r="D29" s="72"/>
      <c r="E29" s="72"/>
      <c r="F29" s="72"/>
      <c r="G29" s="72"/>
      <c r="H29" s="72"/>
      <c r="I29" s="72"/>
      <c r="J29" s="72"/>
      <c r="K29" s="73"/>
      <c r="L29" s="17"/>
      <c r="N29" s="17"/>
      <c r="P29" s="16"/>
      <c r="Q29" s="4"/>
      <c r="R29" s="16"/>
      <c r="S29" s="2"/>
      <c r="T29" s="16"/>
      <c r="U29" s="16"/>
      <c r="V29" s="16"/>
    </row>
    <row r="30" spans="1:22" ht="26.25" customHeight="1">
      <c r="A30" s="33" t="s">
        <v>159</v>
      </c>
      <c r="B30" s="33" t="s">
        <v>291</v>
      </c>
      <c r="C30" s="72">
        <v>129843</v>
      </c>
      <c r="D30" s="72">
        <v>113807</v>
      </c>
      <c r="E30" s="72">
        <v>129462</v>
      </c>
      <c r="F30" s="72">
        <v>210241</v>
      </c>
      <c r="G30" s="72">
        <v>337767</v>
      </c>
      <c r="H30" s="72">
        <v>274776</v>
      </c>
      <c r="I30" s="72">
        <v>309261</v>
      </c>
      <c r="J30" s="72">
        <v>368494</v>
      </c>
      <c r="K30" s="73">
        <v>383232</v>
      </c>
      <c r="L30" s="17"/>
      <c r="N30" s="17"/>
      <c r="P30" s="16"/>
      <c r="Q30" s="4"/>
      <c r="R30" s="16"/>
      <c r="S30" s="2"/>
      <c r="T30" s="16"/>
      <c r="U30" s="16"/>
      <c r="V30" s="16"/>
    </row>
    <row r="31" spans="1:22" ht="17.25" customHeight="1">
      <c r="A31" s="33" t="s">
        <v>160</v>
      </c>
      <c r="B31" s="33" t="s">
        <v>292</v>
      </c>
      <c r="C31" s="72">
        <v>16407</v>
      </c>
      <c r="D31" s="72">
        <v>14771</v>
      </c>
      <c r="E31" s="72">
        <v>9136</v>
      </c>
      <c r="F31" s="72">
        <v>2559</v>
      </c>
      <c r="G31" s="72">
        <v>7495</v>
      </c>
      <c r="H31" s="72">
        <v>22302</v>
      </c>
      <c r="I31" s="72">
        <v>70892</v>
      </c>
      <c r="J31" s="72">
        <v>54291</v>
      </c>
      <c r="K31" s="73">
        <v>78944</v>
      </c>
      <c r="L31" s="17"/>
      <c r="N31" s="17"/>
      <c r="P31" s="16"/>
      <c r="Q31" s="4"/>
      <c r="R31" s="16"/>
      <c r="S31" s="2"/>
      <c r="T31" s="16"/>
      <c r="U31" s="16"/>
      <c r="V31" s="16"/>
    </row>
    <row r="32" spans="1:22" ht="26.25" customHeight="1">
      <c r="A32" s="33" t="s">
        <v>161</v>
      </c>
      <c r="B32" s="33" t="s">
        <v>293</v>
      </c>
      <c r="C32" s="94" t="s">
        <v>7</v>
      </c>
      <c r="D32" s="94" t="s">
        <v>7</v>
      </c>
      <c r="E32" s="72">
        <v>4500</v>
      </c>
      <c r="F32" s="72">
        <v>1353</v>
      </c>
      <c r="G32" s="72">
        <v>53</v>
      </c>
      <c r="H32" s="72">
        <v>100053</v>
      </c>
      <c r="I32" s="72">
        <v>110</v>
      </c>
      <c r="J32" s="72">
        <v>10085</v>
      </c>
      <c r="K32" s="73">
        <v>10</v>
      </c>
      <c r="L32" s="17"/>
      <c r="N32" s="17"/>
      <c r="P32" s="16"/>
      <c r="Q32" s="4"/>
      <c r="R32" s="16"/>
      <c r="S32" s="2"/>
      <c r="T32" s="16"/>
      <c r="U32" s="16"/>
      <c r="V32" s="16"/>
    </row>
    <row r="33" spans="1:22" ht="26.25" customHeight="1">
      <c r="A33" s="33" t="s">
        <v>162</v>
      </c>
      <c r="B33" s="33" t="s">
        <v>598</v>
      </c>
      <c r="C33" s="94">
        <v>5610</v>
      </c>
      <c r="D33" s="94">
        <v>2901</v>
      </c>
      <c r="E33" s="72">
        <v>25122</v>
      </c>
      <c r="F33" s="72">
        <v>145436</v>
      </c>
      <c r="G33" s="72">
        <v>38987</v>
      </c>
      <c r="H33" s="72">
        <v>60442</v>
      </c>
      <c r="I33" s="72">
        <v>34803</v>
      </c>
      <c r="J33" s="72">
        <v>31748</v>
      </c>
      <c r="K33" s="73">
        <v>69401</v>
      </c>
      <c r="L33" s="17"/>
      <c r="N33" s="17"/>
      <c r="P33" s="16"/>
      <c r="Q33" s="4"/>
      <c r="R33" s="16"/>
      <c r="S33" s="2"/>
      <c r="T33" s="16"/>
      <c r="U33" s="16"/>
      <c r="V33" s="16"/>
    </row>
    <row r="34" spans="1:22" ht="18" customHeight="1">
      <c r="A34" s="33" t="s">
        <v>163</v>
      </c>
      <c r="B34" s="33" t="s">
        <v>295</v>
      </c>
      <c r="C34" s="94" t="s">
        <v>7</v>
      </c>
      <c r="D34" s="94" t="s">
        <v>7</v>
      </c>
      <c r="E34" s="94" t="s">
        <v>7</v>
      </c>
      <c r="F34" s="94" t="s">
        <v>7</v>
      </c>
      <c r="G34" s="94" t="s">
        <v>7</v>
      </c>
      <c r="H34" s="94" t="s">
        <v>7</v>
      </c>
      <c r="I34" s="94">
        <v>72000</v>
      </c>
      <c r="J34" s="94" t="s">
        <v>7</v>
      </c>
      <c r="K34" s="167" t="s">
        <v>250</v>
      </c>
      <c r="L34" s="17"/>
      <c r="N34" s="17"/>
      <c r="P34" s="16"/>
      <c r="Q34" s="4"/>
      <c r="R34" s="16"/>
      <c r="S34" s="2"/>
      <c r="T34" s="16"/>
      <c r="U34" s="16"/>
      <c r="V34" s="16"/>
    </row>
    <row r="35" spans="1:22" ht="18" customHeight="1">
      <c r="A35" s="33" t="s">
        <v>164</v>
      </c>
      <c r="B35" s="33" t="s">
        <v>296</v>
      </c>
      <c r="C35" s="94">
        <v>6962</v>
      </c>
      <c r="D35" s="94">
        <v>24037</v>
      </c>
      <c r="E35" s="94">
        <v>6675</v>
      </c>
      <c r="F35" s="94">
        <v>24826</v>
      </c>
      <c r="G35" s="94">
        <v>33051</v>
      </c>
      <c r="H35" s="94">
        <v>46796</v>
      </c>
      <c r="I35" s="94">
        <v>27415</v>
      </c>
      <c r="J35" s="94">
        <v>60429</v>
      </c>
      <c r="K35" s="167">
        <v>52511</v>
      </c>
      <c r="L35" s="17"/>
      <c r="N35" s="17"/>
      <c r="P35" s="16"/>
      <c r="Q35" s="4"/>
      <c r="R35" s="16"/>
      <c r="S35" s="2"/>
      <c r="T35" s="16"/>
      <c r="U35" s="16"/>
      <c r="V35" s="16"/>
    </row>
    <row r="36" spans="1:22" ht="36.75" customHeight="1">
      <c r="A36" s="33" t="s">
        <v>165</v>
      </c>
      <c r="B36" s="33" t="s">
        <v>297</v>
      </c>
      <c r="C36" s="94">
        <v>61054</v>
      </c>
      <c r="D36" s="94">
        <v>27403</v>
      </c>
      <c r="E36" s="72">
        <v>32090</v>
      </c>
      <c r="F36" s="72">
        <v>48993</v>
      </c>
      <c r="G36" s="72">
        <v>60166</v>
      </c>
      <c r="H36" s="72">
        <v>70238</v>
      </c>
      <c r="I36" s="72">
        <v>90487</v>
      </c>
      <c r="J36" s="72">
        <v>107531</v>
      </c>
      <c r="K36" s="73">
        <v>113850</v>
      </c>
      <c r="L36" s="17"/>
      <c r="N36" s="17"/>
      <c r="P36" s="16"/>
      <c r="Q36" s="4"/>
      <c r="R36" s="16"/>
      <c r="S36" s="2"/>
      <c r="T36" s="16"/>
      <c r="U36" s="16"/>
      <c r="V36" s="16"/>
    </row>
    <row r="37" spans="1:22" ht="18" customHeight="1">
      <c r="A37" s="49" t="s">
        <v>166</v>
      </c>
      <c r="B37" s="49" t="s">
        <v>298</v>
      </c>
      <c r="C37" s="95">
        <v>152757</v>
      </c>
      <c r="D37" s="95">
        <v>161679</v>
      </c>
      <c r="E37" s="95">
        <v>182719</v>
      </c>
      <c r="F37" s="95">
        <v>198462</v>
      </c>
      <c r="G37" s="95">
        <v>240030</v>
      </c>
      <c r="H37" s="95">
        <v>270864</v>
      </c>
      <c r="I37" s="95">
        <v>311132</v>
      </c>
      <c r="J37" s="95">
        <v>341208</v>
      </c>
      <c r="K37" s="126">
        <v>324023</v>
      </c>
      <c r="L37" s="17"/>
      <c r="N37" s="17"/>
      <c r="P37" s="16"/>
      <c r="Q37" s="4"/>
      <c r="R37" s="16"/>
      <c r="S37" s="2"/>
      <c r="T37" s="16"/>
      <c r="U37" s="16"/>
      <c r="V37" s="16"/>
    </row>
    <row r="38" spans="1:22" s="184" customFormat="1" ht="18" customHeight="1">
      <c r="A38" s="56" t="s">
        <v>167</v>
      </c>
      <c r="B38" s="56" t="s">
        <v>599</v>
      </c>
      <c r="C38" s="182">
        <v>372636</v>
      </c>
      <c r="D38" s="182">
        <v>344601</v>
      </c>
      <c r="E38" s="182">
        <v>389705</v>
      </c>
      <c r="F38" s="182">
        <v>631872</v>
      </c>
      <c r="G38" s="182">
        <v>717551</v>
      </c>
      <c r="H38" s="182">
        <v>845474</v>
      </c>
      <c r="I38" s="182">
        <v>916104</v>
      </c>
      <c r="J38" s="182">
        <v>973790</v>
      </c>
      <c r="K38" s="183">
        <v>1021973</v>
      </c>
      <c r="O38" s="172"/>
      <c r="P38" s="172"/>
      <c r="Q38" s="171"/>
      <c r="R38" s="172"/>
      <c r="S38" s="55"/>
      <c r="T38" s="172"/>
      <c r="U38" s="172"/>
      <c r="V38" s="172"/>
    </row>
    <row r="39" spans="1:22" ht="18" customHeight="1">
      <c r="A39" s="22" t="s">
        <v>168</v>
      </c>
      <c r="B39" s="22" t="s">
        <v>300</v>
      </c>
      <c r="C39" s="59"/>
      <c r="D39" s="59"/>
      <c r="E39" s="59"/>
      <c r="F39" s="59"/>
      <c r="G39" s="59"/>
      <c r="H39" s="59"/>
      <c r="I39" s="59"/>
      <c r="J39" s="59"/>
      <c r="K39" s="60"/>
      <c r="L39" s="17"/>
      <c r="N39" s="17"/>
      <c r="P39" s="16"/>
      <c r="Q39" s="4"/>
      <c r="R39" s="16"/>
      <c r="S39" s="2"/>
      <c r="T39" s="16"/>
      <c r="U39" s="16"/>
      <c r="V39" s="16"/>
    </row>
    <row r="40" spans="1:22" ht="18" customHeight="1">
      <c r="A40" s="33" t="s">
        <v>169</v>
      </c>
      <c r="B40" s="33" t="s">
        <v>301</v>
      </c>
      <c r="C40" s="94" t="s">
        <v>7</v>
      </c>
      <c r="D40" s="94">
        <v>105300</v>
      </c>
      <c r="E40" s="72">
        <v>101300</v>
      </c>
      <c r="F40" s="72">
        <v>100720</v>
      </c>
      <c r="G40" s="72">
        <v>130667</v>
      </c>
      <c r="H40" s="72">
        <v>30614</v>
      </c>
      <c r="I40" s="72">
        <v>110595</v>
      </c>
      <c r="J40" s="72">
        <v>100010</v>
      </c>
      <c r="K40" s="73">
        <v>200000</v>
      </c>
      <c r="L40" s="17"/>
      <c r="N40" s="17"/>
      <c r="P40" s="16"/>
      <c r="Q40" s="4"/>
      <c r="R40" s="16"/>
      <c r="S40" s="2"/>
      <c r="T40" s="16"/>
      <c r="U40" s="16"/>
      <c r="V40" s="16"/>
    </row>
    <row r="41" spans="1:22" ht="18" customHeight="1">
      <c r="A41" s="33" t="s">
        <v>170</v>
      </c>
      <c r="B41" s="33" t="s">
        <v>600</v>
      </c>
      <c r="C41" s="94">
        <v>319956</v>
      </c>
      <c r="D41" s="94">
        <v>335388</v>
      </c>
      <c r="E41" s="72">
        <v>255498</v>
      </c>
      <c r="F41" s="72">
        <v>133556</v>
      </c>
      <c r="G41" s="72">
        <v>197585</v>
      </c>
      <c r="H41" s="72">
        <v>180156</v>
      </c>
      <c r="I41" s="72">
        <v>275128</v>
      </c>
      <c r="J41" s="72">
        <v>295828</v>
      </c>
      <c r="K41" s="73">
        <v>292316</v>
      </c>
      <c r="L41" s="17"/>
      <c r="N41" s="17"/>
      <c r="P41" s="16"/>
      <c r="Q41" s="4"/>
      <c r="R41" s="16"/>
      <c r="S41" s="2"/>
      <c r="T41" s="16"/>
      <c r="U41" s="16"/>
      <c r="V41" s="16"/>
    </row>
    <row r="42" spans="1:22" ht="18" customHeight="1">
      <c r="A42" s="33" t="s">
        <v>166</v>
      </c>
      <c r="B42" s="33" t="s">
        <v>303</v>
      </c>
      <c r="C42" s="72">
        <v>510553</v>
      </c>
      <c r="D42" s="72">
        <v>513868</v>
      </c>
      <c r="E42" s="72">
        <v>552545</v>
      </c>
      <c r="F42" s="72">
        <v>562056</v>
      </c>
      <c r="G42" s="72">
        <v>590550</v>
      </c>
      <c r="H42" s="72">
        <v>617015</v>
      </c>
      <c r="I42" s="72">
        <v>606361</v>
      </c>
      <c r="J42" s="72">
        <v>706189</v>
      </c>
      <c r="K42" s="73">
        <v>711693</v>
      </c>
      <c r="L42" s="17"/>
      <c r="N42" s="17"/>
      <c r="P42" s="16"/>
      <c r="Q42" s="4"/>
      <c r="R42" s="16"/>
      <c r="S42" s="2"/>
      <c r="T42" s="16"/>
      <c r="U42" s="16"/>
      <c r="V42" s="16"/>
    </row>
    <row r="43" spans="1:22" ht="18" customHeight="1">
      <c r="A43" s="49" t="s">
        <v>171</v>
      </c>
      <c r="B43" s="49" t="s">
        <v>304</v>
      </c>
      <c r="C43" s="95">
        <v>830509</v>
      </c>
      <c r="D43" s="95">
        <v>954556</v>
      </c>
      <c r="E43" s="95">
        <v>909343</v>
      </c>
      <c r="F43" s="95">
        <v>796334</v>
      </c>
      <c r="G43" s="95">
        <v>918803</v>
      </c>
      <c r="H43" s="95">
        <v>827786</v>
      </c>
      <c r="I43" s="95">
        <v>992085</v>
      </c>
      <c r="J43" s="95">
        <v>1102028</v>
      </c>
      <c r="K43" s="126">
        <v>1204009</v>
      </c>
      <c r="L43" s="17"/>
      <c r="N43" s="17"/>
      <c r="P43" s="16"/>
      <c r="Q43" s="4"/>
      <c r="R43" s="16"/>
      <c r="S43" s="2"/>
      <c r="T43" s="16"/>
      <c r="U43" s="16"/>
      <c r="V43" s="16"/>
    </row>
    <row r="44" spans="1:22" s="184" customFormat="1" ht="18" customHeight="1" thickBot="1">
      <c r="A44" s="57" t="s">
        <v>172</v>
      </c>
      <c r="B44" s="57" t="s">
        <v>601</v>
      </c>
      <c r="C44" s="187">
        <v>1203145</v>
      </c>
      <c r="D44" s="187">
        <v>1299157</v>
      </c>
      <c r="E44" s="187">
        <v>1299049</v>
      </c>
      <c r="F44" s="187">
        <v>1428206</v>
      </c>
      <c r="G44" s="187">
        <v>1636354</v>
      </c>
      <c r="H44" s="187">
        <v>1673260</v>
      </c>
      <c r="I44" s="187">
        <v>1908190</v>
      </c>
      <c r="J44" s="187">
        <v>2075818</v>
      </c>
      <c r="K44" s="188">
        <v>2225983</v>
      </c>
      <c r="O44" s="172"/>
      <c r="P44" s="172"/>
      <c r="Q44" s="171"/>
      <c r="R44" s="172"/>
      <c r="S44" s="55"/>
      <c r="T44" s="172"/>
      <c r="U44" s="172"/>
      <c r="V44" s="172"/>
    </row>
    <row r="45" spans="1:22" ht="18" customHeight="1" thickTop="1">
      <c r="A45" s="22" t="s">
        <v>173</v>
      </c>
      <c r="B45" s="22" t="s">
        <v>306</v>
      </c>
      <c r="C45" s="59"/>
      <c r="D45" s="59"/>
      <c r="E45" s="59"/>
      <c r="F45" s="59"/>
      <c r="G45" s="59"/>
      <c r="H45" s="59"/>
      <c r="I45" s="59"/>
      <c r="J45" s="59"/>
      <c r="K45" s="60"/>
      <c r="L45" s="17"/>
      <c r="N45" s="17"/>
      <c r="P45" s="16"/>
      <c r="Q45" s="4"/>
      <c r="R45" s="16"/>
      <c r="S45" s="2"/>
      <c r="T45" s="16"/>
      <c r="U45" s="16"/>
      <c r="V45" s="16"/>
    </row>
    <row r="46" spans="1:22" ht="18" customHeight="1">
      <c r="A46" s="33" t="s">
        <v>174</v>
      </c>
      <c r="B46" s="33" t="s">
        <v>602</v>
      </c>
      <c r="C46" s="72"/>
      <c r="D46" s="72"/>
      <c r="E46" s="72"/>
      <c r="F46" s="72"/>
      <c r="G46" s="72"/>
      <c r="H46" s="72"/>
      <c r="I46" s="72"/>
      <c r="J46" s="72"/>
      <c r="K46" s="73"/>
      <c r="L46" s="17"/>
      <c r="N46" s="17"/>
      <c r="P46" s="16"/>
      <c r="Q46" s="4"/>
      <c r="R46" s="16"/>
      <c r="S46" s="2"/>
      <c r="T46" s="16"/>
      <c r="U46" s="16"/>
      <c r="V46" s="16"/>
    </row>
    <row r="47" spans="1:22" ht="18" customHeight="1">
      <c r="A47" s="33" t="s">
        <v>175</v>
      </c>
      <c r="B47" s="33" t="s">
        <v>307</v>
      </c>
      <c r="C47" s="72">
        <v>110120</v>
      </c>
      <c r="D47" s="72">
        <v>110120</v>
      </c>
      <c r="E47" s="72">
        <v>110120</v>
      </c>
      <c r="F47" s="72">
        <v>110120</v>
      </c>
      <c r="G47" s="72">
        <v>110120</v>
      </c>
      <c r="H47" s="72">
        <v>161699</v>
      </c>
      <c r="I47" s="72">
        <v>161699</v>
      </c>
      <c r="J47" s="72">
        <v>161699</v>
      </c>
      <c r="K47" s="73">
        <v>161699</v>
      </c>
      <c r="L47" s="17"/>
      <c r="N47" s="17"/>
      <c r="P47" s="16"/>
      <c r="Q47" s="4"/>
      <c r="R47" s="16"/>
      <c r="S47" s="2"/>
      <c r="T47" s="16"/>
      <c r="U47" s="16"/>
      <c r="V47" s="16"/>
    </row>
    <row r="48" spans="1:22" ht="18" customHeight="1">
      <c r="A48" s="33" t="s">
        <v>176</v>
      </c>
      <c r="B48" s="33" t="s">
        <v>308</v>
      </c>
      <c r="C48" s="72">
        <v>226824</v>
      </c>
      <c r="D48" s="72">
        <v>226824</v>
      </c>
      <c r="E48" s="72">
        <v>226824</v>
      </c>
      <c r="F48" s="72">
        <v>226824</v>
      </c>
      <c r="G48" s="72">
        <v>226824</v>
      </c>
      <c r="H48" s="72">
        <v>294632</v>
      </c>
      <c r="I48" s="72">
        <v>294632</v>
      </c>
      <c r="J48" s="72">
        <v>311226</v>
      </c>
      <c r="K48" s="73">
        <v>311393</v>
      </c>
      <c r="L48" s="17"/>
      <c r="N48" s="17"/>
      <c r="P48" s="16"/>
      <c r="Q48" s="4"/>
      <c r="R48" s="16"/>
      <c r="S48" s="2"/>
      <c r="T48" s="16"/>
      <c r="U48" s="16"/>
      <c r="V48" s="16"/>
    </row>
    <row r="49" spans="1:22" ht="18" customHeight="1">
      <c r="A49" s="33" t="s">
        <v>177</v>
      </c>
      <c r="B49" s="33" t="s">
        <v>531</v>
      </c>
      <c r="C49" s="97">
        <v>370240</v>
      </c>
      <c r="D49" s="97">
        <v>375154</v>
      </c>
      <c r="E49" s="97">
        <v>362281</v>
      </c>
      <c r="F49" s="97">
        <v>380751</v>
      </c>
      <c r="G49" s="97">
        <v>404979</v>
      </c>
      <c r="H49" s="97">
        <v>465719</v>
      </c>
      <c r="I49" s="97">
        <v>534639</v>
      </c>
      <c r="J49" s="97">
        <v>591850</v>
      </c>
      <c r="K49" s="189">
        <v>734242</v>
      </c>
      <c r="L49" s="17"/>
      <c r="N49" s="17"/>
      <c r="P49" s="16"/>
      <c r="Q49" s="4"/>
      <c r="R49" s="16"/>
      <c r="S49" s="2"/>
      <c r="T49" s="16"/>
      <c r="U49" s="16"/>
      <c r="V49" s="16"/>
    </row>
    <row r="50" spans="1:22" ht="18" customHeight="1">
      <c r="A50" s="49" t="s">
        <v>178</v>
      </c>
      <c r="B50" s="49" t="s">
        <v>309</v>
      </c>
      <c r="C50" s="180">
        <v>-19553</v>
      </c>
      <c r="D50" s="180">
        <v>-19615</v>
      </c>
      <c r="E50" s="180">
        <v>-19874</v>
      </c>
      <c r="F50" s="180">
        <v>-19944</v>
      </c>
      <c r="G50" s="180">
        <v>-19998</v>
      </c>
      <c r="H50" s="180">
        <v>-1256</v>
      </c>
      <c r="I50" s="180">
        <v>-1965</v>
      </c>
      <c r="J50" s="180">
        <v>-4617</v>
      </c>
      <c r="K50" s="181">
        <v>-8450</v>
      </c>
      <c r="L50" s="17"/>
      <c r="N50" s="17"/>
      <c r="P50" s="16"/>
      <c r="Q50" s="4"/>
      <c r="R50" s="16"/>
      <c r="S50" s="2"/>
      <c r="T50" s="16"/>
      <c r="U50" s="16"/>
      <c r="V50" s="16"/>
    </row>
    <row r="51" spans="1:22" s="184" customFormat="1" ht="18" customHeight="1">
      <c r="A51" s="56" t="s">
        <v>179</v>
      </c>
      <c r="B51" s="56" t="s">
        <v>603</v>
      </c>
      <c r="C51" s="182">
        <v>687632</v>
      </c>
      <c r="D51" s="182">
        <v>692484</v>
      </c>
      <c r="E51" s="182">
        <v>679351</v>
      </c>
      <c r="F51" s="182">
        <v>697751</v>
      </c>
      <c r="G51" s="182">
        <v>721926</v>
      </c>
      <c r="H51" s="182">
        <v>920794</v>
      </c>
      <c r="I51" s="182">
        <v>989005</v>
      </c>
      <c r="J51" s="182">
        <v>1060158</v>
      </c>
      <c r="K51" s="183">
        <v>1198884</v>
      </c>
      <c r="O51" s="172"/>
      <c r="P51" s="172"/>
      <c r="Q51" s="171"/>
      <c r="R51" s="172"/>
      <c r="S51" s="55"/>
      <c r="T51" s="172"/>
      <c r="U51" s="172"/>
      <c r="V51" s="172"/>
    </row>
    <row r="52" spans="1:22" ht="23.25" customHeight="1">
      <c r="A52" s="22" t="s">
        <v>180</v>
      </c>
      <c r="B52" s="22" t="s">
        <v>310</v>
      </c>
      <c r="C52" s="59"/>
      <c r="D52" s="59"/>
      <c r="E52" s="59"/>
      <c r="F52" s="59"/>
      <c r="G52" s="59"/>
      <c r="H52" s="59"/>
      <c r="I52" s="59"/>
      <c r="J52" s="59"/>
      <c r="K52" s="60"/>
      <c r="L52" s="17"/>
      <c r="N52" s="17"/>
      <c r="P52" s="16"/>
      <c r="Q52" s="4"/>
      <c r="R52" s="16"/>
      <c r="S52" s="2"/>
      <c r="T52" s="16"/>
      <c r="U52" s="16"/>
      <c r="V52" s="16"/>
    </row>
    <row r="53" spans="1:22" ht="23.25" customHeight="1">
      <c r="A53" s="33" t="s">
        <v>181</v>
      </c>
      <c r="B53" s="33" t="s">
        <v>311</v>
      </c>
      <c r="C53" s="97">
        <v>2034</v>
      </c>
      <c r="D53" s="97">
        <v>6696</v>
      </c>
      <c r="E53" s="97">
        <v>7582</v>
      </c>
      <c r="F53" s="97">
        <v>7566</v>
      </c>
      <c r="G53" s="97">
        <v>24326</v>
      </c>
      <c r="H53" s="97">
        <v>50498</v>
      </c>
      <c r="I53" s="97">
        <v>84678</v>
      </c>
      <c r="J53" s="97">
        <v>84983</v>
      </c>
      <c r="K53" s="189">
        <v>88642</v>
      </c>
      <c r="L53" s="17"/>
      <c r="N53" s="17"/>
      <c r="P53" s="16"/>
      <c r="Q53" s="4"/>
      <c r="R53" s="16"/>
      <c r="S53" s="2"/>
      <c r="T53" s="16"/>
      <c r="U53" s="16"/>
      <c r="V53" s="16"/>
    </row>
    <row r="54" spans="1:22" ht="23.25" customHeight="1">
      <c r="A54" s="33" t="s">
        <v>182</v>
      </c>
      <c r="B54" s="33" t="s">
        <v>312</v>
      </c>
      <c r="C54" s="190" t="s">
        <v>7</v>
      </c>
      <c r="D54" s="190" t="s">
        <v>7</v>
      </c>
      <c r="E54" s="190" t="s">
        <v>7</v>
      </c>
      <c r="F54" s="190" t="s">
        <v>7</v>
      </c>
      <c r="G54" s="190" t="s">
        <v>7</v>
      </c>
      <c r="H54" s="190">
        <v>10</v>
      </c>
      <c r="I54" s="190">
        <v>84</v>
      </c>
      <c r="J54" s="190">
        <v>35</v>
      </c>
      <c r="K54" s="191">
        <v>-5</v>
      </c>
      <c r="L54" s="17"/>
      <c r="N54" s="17"/>
      <c r="P54" s="16"/>
      <c r="Q54" s="4"/>
      <c r="R54" s="16"/>
      <c r="S54" s="2"/>
      <c r="T54" s="16"/>
      <c r="U54" s="16"/>
      <c r="V54" s="16"/>
    </row>
    <row r="55" spans="1:22" ht="18" customHeight="1">
      <c r="A55" s="33" t="s">
        <v>183</v>
      </c>
      <c r="B55" s="33" t="s">
        <v>313</v>
      </c>
      <c r="C55" s="97">
        <v>-77878</v>
      </c>
      <c r="D55" s="97">
        <v>-77593</v>
      </c>
      <c r="E55" s="190">
        <v>-47314</v>
      </c>
      <c r="F55" s="190">
        <v>-40738</v>
      </c>
      <c r="G55" s="190">
        <v>-13160</v>
      </c>
      <c r="H55" s="190">
        <v>-5241</v>
      </c>
      <c r="I55" s="190">
        <v>-457</v>
      </c>
      <c r="J55" s="190">
        <v>702</v>
      </c>
      <c r="K55" s="191">
        <v>3495</v>
      </c>
      <c r="L55" s="17"/>
      <c r="N55" s="17"/>
      <c r="P55" s="16"/>
      <c r="Q55" s="4"/>
      <c r="R55" s="16"/>
      <c r="S55" s="2"/>
      <c r="T55" s="16"/>
      <c r="U55" s="16"/>
      <c r="V55" s="16"/>
    </row>
    <row r="56" spans="1:22" ht="24.75" customHeight="1">
      <c r="A56" s="49" t="s">
        <v>184</v>
      </c>
      <c r="B56" s="49" t="s">
        <v>314</v>
      </c>
      <c r="C56" s="180">
        <v>-5105</v>
      </c>
      <c r="D56" s="180">
        <v>-4765</v>
      </c>
      <c r="E56" s="180">
        <v>-5467</v>
      </c>
      <c r="F56" s="180">
        <v>-7469</v>
      </c>
      <c r="G56" s="180">
        <v>531</v>
      </c>
      <c r="H56" s="180">
        <v>20456</v>
      </c>
      <c r="I56" s="180">
        <v>32318</v>
      </c>
      <c r="J56" s="180">
        <v>24399</v>
      </c>
      <c r="K56" s="181">
        <v>17273</v>
      </c>
      <c r="L56" s="17"/>
      <c r="N56" s="17"/>
      <c r="P56" s="16"/>
      <c r="Q56" s="4"/>
      <c r="R56" s="16"/>
      <c r="S56" s="2"/>
      <c r="T56" s="16"/>
      <c r="U56" s="16"/>
      <c r="V56" s="16"/>
    </row>
    <row r="57" spans="1:22" ht="24.75" customHeight="1">
      <c r="A57" s="53" t="s">
        <v>185</v>
      </c>
      <c r="B57" s="53" t="s">
        <v>604</v>
      </c>
      <c r="C57" s="192">
        <v>-80949</v>
      </c>
      <c r="D57" s="192">
        <v>-75662</v>
      </c>
      <c r="E57" s="192">
        <v>-45200</v>
      </c>
      <c r="F57" s="192">
        <v>-40640</v>
      </c>
      <c r="G57" s="192">
        <v>11697</v>
      </c>
      <c r="H57" s="192">
        <v>65723</v>
      </c>
      <c r="I57" s="192">
        <v>116623</v>
      </c>
      <c r="J57" s="192">
        <v>110119</v>
      </c>
      <c r="K57" s="193">
        <v>109405</v>
      </c>
      <c r="L57" s="17"/>
      <c r="N57" s="17"/>
      <c r="P57" s="16"/>
      <c r="Q57" s="4"/>
      <c r="R57" s="16"/>
      <c r="S57" s="2"/>
      <c r="T57" s="16"/>
      <c r="U57" s="16"/>
      <c r="V57" s="16"/>
    </row>
    <row r="58" spans="1:22" ht="18" customHeight="1">
      <c r="A58" s="53" t="s">
        <v>186</v>
      </c>
      <c r="B58" s="53" t="s">
        <v>315</v>
      </c>
      <c r="C58" s="194" t="s">
        <v>7</v>
      </c>
      <c r="D58" s="194" t="s">
        <v>7</v>
      </c>
      <c r="E58" s="194" t="s">
        <v>7</v>
      </c>
      <c r="F58" s="194" t="s">
        <v>7</v>
      </c>
      <c r="G58" s="194" t="s">
        <v>7</v>
      </c>
      <c r="H58" s="194">
        <v>38</v>
      </c>
      <c r="I58" s="194">
        <v>38</v>
      </c>
      <c r="J58" s="194">
        <v>38</v>
      </c>
      <c r="K58" s="195">
        <v>115</v>
      </c>
      <c r="L58" s="17"/>
      <c r="N58" s="17"/>
      <c r="P58" s="16"/>
      <c r="Q58" s="4"/>
      <c r="R58" s="16"/>
      <c r="S58" s="2"/>
      <c r="T58" s="16"/>
      <c r="U58" s="16"/>
      <c r="V58" s="16"/>
    </row>
    <row r="59" spans="1:22" ht="18" customHeight="1">
      <c r="A59" s="53" t="s">
        <v>187</v>
      </c>
      <c r="B59" s="53" t="s">
        <v>316</v>
      </c>
      <c r="C59" s="192">
        <v>744</v>
      </c>
      <c r="D59" s="192">
        <v>948</v>
      </c>
      <c r="E59" s="194">
        <v>1035</v>
      </c>
      <c r="F59" s="194">
        <v>779</v>
      </c>
      <c r="G59" s="194">
        <v>1259</v>
      </c>
      <c r="H59" s="194">
        <v>6129</v>
      </c>
      <c r="I59" s="194">
        <v>7149</v>
      </c>
      <c r="J59" s="194">
        <v>11669</v>
      </c>
      <c r="K59" s="195">
        <v>21495</v>
      </c>
      <c r="L59" s="17"/>
      <c r="N59" s="17"/>
      <c r="P59" s="16"/>
      <c r="Q59" s="4"/>
      <c r="R59" s="16"/>
      <c r="S59" s="2"/>
      <c r="T59" s="16"/>
      <c r="U59" s="16"/>
      <c r="V59" s="16"/>
    </row>
    <row r="60" spans="1:22" s="184" customFormat="1" ht="18" customHeight="1">
      <c r="A60" s="56" t="s">
        <v>188</v>
      </c>
      <c r="B60" s="56" t="s">
        <v>317</v>
      </c>
      <c r="C60" s="196">
        <v>607427</v>
      </c>
      <c r="D60" s="196">
        <v>617769</v>
      </c>
      <c r="E60" s="196">
        <v>635186</v>
      </c>
      <c r="F60" s="196">
        <v>657891</v>
      </c>
      <c r="G60" s="196">
        <v>734883</v>
      </c>
      <c r="H60" s="196">
        <v>992686</v>
      </c>
      <c r="I60" s="196">
        <v>1112817</v>
      </c>
      <c r="J60" s="196">
        <v>1181986</v>
      </c>
      <c r="K60" s="197">
        <v>1329901</v>
      </c>
      <c r="O60" s="172"/>
      <c r="P60" s="172"/>
      <c r="Q60" s="171"/>
      <c r="R60" s="172"/>
      <c r="S60" s="55"/>
      <c r="T60" s="172"/>
      <c r="U60" s="172"/>
      <c r="V60" s="172"/>
    </row>
    <row r="61" spans="1:22" s="184" customFormat="1" ht="18" customHeight="1" thickBot="1">
      <c r="A61" s="57" t="s">
        <v>189</v>
      </c>
      <c r="B61" s="57" t="s">
        <v>517</v>
      </c>
      <c r="C61" s="198">
        <v>1810573</v>
      </c>
      <c r="D61" s="198">
        <v>1916927</v>
      </c>
      <c r="E61" s="198">
        <v>1934236</v>
      </c>
      <c r="F61" s="198">
        <v>2086097</v>
      </c>
      <c r="G61" s="198">
        <v>2371238</v>
      </c>
      <c r="H61" s="198">
        <v>2665946</v>
      </c>
      <c r="I61" s="198">
        <v>3021007</v>
      </c>
      <c r="J61" s="198">
        <v>3257805</v>
      </c>
      <c r="K61" s="199">
        <v>3555885</v>
      </c>
      <c r="O61" s="172"/>
      <c r="P61" s="172"/>
      <c r="Q61" s="171"/>
      <c r="R61" s="172"/>
      <c r="S61" s="55"/>
      <c r="T61" s="172"/>
      <c r="U61" s="172"/>
      <c r="V61" s="172"/>
    </row>
    <row r="62" spans="1:22" ht="14.1" customHeight="1" thickTop="1"/>
  </sheetData>
  <sheetProtection password="A065" sheet="1" objects="1" scenarios="1"/>
  <phoneticPr fontId="27"/>
  <printOptions horizontalCentered="1"/>
  <pageMargins left="0.59055118110236227" right="0.39370078740157483" top="0.31496062992125984" bottom="0.43307086614173229" header="0.19685039370078741" footer="0.19685039370078741"/>
  <pageSetup paperSize="9" scale="65" orientation="portrait" r:id="rId1"/>
  <headerFooter alignWithMargins="0">
    <oddFooter>&amp;C&amp;"Myriad Web,標準"&amp;12 2&amp;R&amp;"Myriad Web,標準"&amp;6Daiwa House Industry  Financial Factbook
Fiscal Year Ended March 31, 2017</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W42"/>
  <sheetViews>
    <sheetView showGridLines="0" view="pageBreakPreview" zoomScaleNormal="100" zoomScaleSheetLayoutView="100" workbookViewId="0">
      <selection activeCell="C7" sqref="C7:L7"/>
    </sheetView>
  </sheetViews>
  <sheetFormatPr defaultColWidth="8" defaultRowHeight="14.1" customHeight="1"/>
  <cols>
    <col min="1" max="1" width="24.25" style="17" customWidth="1"/>
    <col min="2" max="2" width="18.875" style="17" customWidth="1"/>
    <col min="3" max="5" width="9.25" style="17" customWidth="1"/>
    <col min="6" max="6" width="9.25" style="11" customWidth="1"/>
    <col min="7" max="10" width="9.25" style="17" customWidth="1"/>
    <col min="11" max="12" width="9.25" style="11" customWidth="1"/>
    <col min="13" max="13" width="7.625" style="4" customWidth="1"/>
    <col min="14" max="14" width="1.25" style="17" customWidth="1"/>
    <col min="15" max="15" width="7.5" style="158" customWidth="1"/>
    <col min="16" max="16" width="21.625" style="16" bestFit="1" customWidth="1"/>
    <col min="17" max="17" width="23.375" style="17" bestFit="1" customWidth="1"/>
    <col min="18" max="18" width="8.625" style="17" customWidth="1"/>
    <col min="19" max="21" width="9.375" style="17" bestFit="1" customWidth="1"/>
    <col min="22" max="22" width="10.25" style="17" bestFit="1" customWidth="1"/>
    <col min="23" max="23" width="8.875" style="17" customWidth="1"/>
    <col min="24" max="16384" width="8" style="17"/>
  </cols>
  <sheetData>
    <row r="1" spans="1:23" ht="16.5" customHeight="1">
      <c r="A1" s="146"/>
      <c r="B1" s="146"/>
      <c r="C1" s="89"/>
      <c r="D1" s="89"/>
      <c r="E1" s="89"/>
      <c r="F1" s="90"/>
      <c r="G1" s="89"/>
      <c r="H1" s="89"/>
      <c r="I1" s="89"/>
      <c r="J1" s="89"/>
      <c r="K1" s="90"/>
      <c r="L1" s="147"/>
      <c r="M1" s="147" t="s">
        <v>256</v>
      </c>
      <c r="N1" s="148"/>
      <c r="O1" s="148"/>
      <c r="P1" s="17"/>
      <c r="Q1" s="1"/>
    </row>
    <row r="2" spans="1:23" ht="23.25" customHeight="1">
      <c r="A2" s="149" t="s">
        <v>428</v>
      </c>
      <c r="B2" s="150"/>
      <c r="O2" s="4"/>
      <c r="P2" s="17"/>
      <c r="Q2" s="1"/>
    </row>
    <row r="3" spans="1:23" ht="11.25" customHeight="1">
      <c r="M3" s="17"/>
      <c r="O3" s="17"/>
      <c r="R3" s="16"/>
      <c r="T3" s="4"/>
      <c r="V3" s="1"/>
    </row>
    <row r="4" spans="1:23" ht="23.25" customHeight="1" thickBot="1">
      <c r="A4" s="152" t="s">
        <v>447</v>
      </c>
      <c r="B4" s="153"/>
      <c r="C4" s="154"/>
      <c r="D4" s="154"/>
      <c r="E4" s="154"/>
      <c r="F4" s="20"/>
      <c r="G4" s="154"/>
      <c r="H4" s="154"/>
      <c r="I4" s="154"/>
      <c r="J4" s="154"/>
      <c r="K4" s="20"/>
      <c r="L4" s="20"/>
      <c r="M4" s="20"/>
      <c r="O4" s="17"/>
      <c r="R4" s="16"/>
      <c r="T4" s="4"/>
      <c r="V4" s="1"/>
    </row>
    <row r="5" spans="1:23" ht="17.25" customHeight="1">
      <c r="F5" s="12"/>
      <c r="K5" s="19"/>
      <c r="L5" s="19" t="s">
        <v>606</v>
      </c>
      <c r="M5" s="17"/>
      <c r="O5" s="17"/>
      <c r="Q5" s="16"/>
      <c r="R5" s="4"/>
      <c r="S5" s="16"/>
      <c r="T5" s="2"/>
      <c r="U5" s="16"/>
      <c r="V5" s="16"/>
      <c r="W5" s="16"/>
    </row>
    <row r="6" spans="1:23" ht="21.75" customHeight="1">
      <c r="A6" s="15"/>
      <c r="B6" s="15"/>
      <c r="C6" s="91" t="s">
        <v>22</v>
      </c>
      <c r="D6" s="91" t="s">
        <v>21</v>
      </c>
      <c r="E6" s="91" t="s">
        <v>24</v>
      </c>
      <c r="F6" s="91" t="s">
        <v>33</v>
      </c>
      <c r="G6" s="91" t="s">
        <v>32</v>
      </c>
      <c r="H6" s="91" t="s">
        <v>31</v>
      </c>
      <c r="I6" s="91" t="s">
        <v>30</v>
      </c>
      <c r="J6" s="91" t="s">
        <v>19</v>
      </c>
      <c r="K6" s="70" t="s">
        <v>53</v>
      </c>
      <c r="L6" s="288" t="s">
        <v>334</v>
      </c>
      <c r="M6" s="17"/>
      <c r="O6" s="17"/>
      <c r="Q6" s="16"/>
      <c r="R6" s="4"/>
      <c r="S6" s="16"/>
      <c r="T6" s="2"/>
      <c r="U6" s="16"/>
      <c r="V6" s="16"/>
      <c r="W6" s="16"/>
    </row>
    <row r="7" spans="1:23" s="184" customFormat="1" ht="30" customHeight="1">
      <c r="A7" s="284" t="s">
        <v>2</v>
      </c>
      <c r="B7" s="285" t="s">
        <v>318</v>
      </c>
      <c r="C7" s="286">
        <v>1690956</v>
      </c>
      <c r="D7" s="286">
        <v>1609883</v>
      </c>
      <c r="E7" s="286">
        <v>1690151</v>
      </c>
      <c r="F7" s="286">
        <v>1848797</v>
      </c>
      <c r="G7" s="286">
        <v>2007989</v>
      </c>
      <c r="H7" s="286">
        <v>2700318</v>
      </c>
      <c r="I7" s="286">
        <v>2810714</v>
      </c>
      <c r="J7" s="286">
        <v>3192900</v>
      </c>
      <c r="K7" s="287">
        <v>3512909</v>
      </c>
      <c r="L7" s="289">
        <v>3750000</v>
      </c>
      <c r="P7" s="172"/>
      <c r="Q7" s="172"/>
      <c r="R7" s="171"/>
      <c r="S7" s="172"/>
      <c r="T7" s="55"/>
      <c r="U7" s="172"/>
      <c r="V7" s="172"/>
      <c r="W7" s="172"/>
    </row>
    <row r="8" spans="1:23" ht="23.25" customHeight="1">
      <c r="A8" s="22" t="s">
        <v>3</v>
      </c>
      <c r="B8" s="22" t="s">
        <v>319</v>
      </c>
      <c r="C8" s="59">
        <v>1357820</v>
      </c>
      <c r="D8" s="59">
        <v>1303881</v>
      </c>
      <c r="E8" s="59">
        <v>1352937</v>
      </c>
      <c r="F8" s="59">
        <v>1468844</v>
      </c>
      <c r="G8" s="59">
        <v>1592218</v>
      </c>
      <c r="H8" s="59">
        <v>2192414</v>
      </c>
      <c r="I8" s="59">
        <v>2269846</v>
      </c>
      <c r="J8" s="59">
        <v>2560483</v>
      </c>
      <c r="K8" s="137">
        <v>2791596</v>
      </c>
      <c r="L8" s="290">
        <v>2985000</v>
      </c>
      <c r="M8" s="17"/>
      <c r="O8" s="17"/>
      <c r="Q8" s="16"/>
      <c r="R8" s="4"/>
      <c r="S8" s="16"/>
      <c r="T8" s="2"/>
      <c r="U8" s="16"/>
      <c r="V8" s="16"/>
      <c r="W8" s="16"/>
    </row>
    <row r="9" spans="1:23" ht="23.25" customHeight="1">
      <c r="A9" s="76" t="s">
        <v>207</v>
      </c>
      <c r="B9" s="35" t="s">
        <v>320</v>
      </c>
      <c r="C9" s="92">
        <v>259555</v>
      </c>
      <c r="D9" s="92">
        <v>243288</v>
      </c>
      <c r="E9" s="92">
        <v>249516</v>
      </c>
      <c r="F9" s="92">
        <v>264996</v>
      </c>
      <c r="G9" s="92">
        <v>287746</v>
      </c>
      <c r="H9" s="92">
        <v>344326</v>
      </c>
      <c r="I9" s="92">
        <v>360516</v>
      </c>
      <c r="J9" s="92">
        <v>389316</v>
      </c>
      <c r="K9" s="122">
        <v>411220</v>
      </c>
      <c r="L9" s="291">
        <v>450000</v>
      </c>
      <c r="M9" s="17"/>
      <c r="O9" s="17"/>
      <c r="Q9" s="16"/>
      <c r="R9" s="4"/>
      <c r="S9" s="16"/>
      <c r="T9" s="2"/>
      <c r="U9" s="16"/>
      <c r="V9" s="16"/>
      <c r="W9" s="16"/>
    </row>
    <row r="10" spans="1:23" s="184" customFormat="1" ht="30" customHeight="1">
      <c r="A10" s="79" t="s">
        <v>4</v>
      </c>
      <c r="B10" s="79" t="s">
        <v>321</v>
      </c>
      <c r="C10" s="93">
        <v>73580</v>
      </c>
      <c r="D10" s="93">
        <v>62714</v>
      </c>
      <c r="E10" s="93">
        <v>87697</v>
      </c>
      <c r="F10" s="93">
        <v>114955</v>
      </c>
      <c r="G10" s="93">
        <v>128024</v>
      </c>
      <c r="H10" s="93">
        <v>163576</v>
      </c>
      <c r="I10" s="93">
        <v>180352</v>
      </c>
      <c r="J10" s="93">
        <v>243100</v>
      </c>
      <c r="K10" s="123">
        <v>310092</v>
      </c>
      <c r="L10" s="292">
        <v>315000</v>
      </c>
      <c r="P10" s="172"/>
      <c r="Q10" s="172"/>
      <c r="R10" s="171"/>
      <c r="S10" s="172"/>
      <c r="T10" s="55"/>
      <c r="U10" s="172"/>
      <c r="V10" s="172"/>
      <c r="W10" s="172"/>
    </row>
    <row r="11" spans="1:23" ht="23.25" customHeight="1">
      <c r="A11" s="75" t="s">
        <v>193</v>
      </c>
      <c r="B11" s="75" t="s">
        <v>322</v>
      </c>
      <c r="C11" s="59">
        <v>2840</v>
      </c>
      <c r="D11" s="59">
        <v>3103</v>
      </c>
      <c r="E11" s="59">
        <v>4463</v>
      </c>
      <c r="F11" s="59">
        <v>4758</v>
      </c>
      <c r="G11" s="59">
        <v>5041</v>
      </c>
      <c r="H11" s="59">
        <v>6357</v>
      </c>
      <c r="I11" s="59">
        <v>6576</v>
      </c>
      <c r="J11" s="59">
        <v>7015</v>
      </c>
      <c r="K11" s="60">
        <v>6895</v>
      </c>
      <c r="L11" s="314" t="s">
        <v>475</v>
      </c>
      <c r="M11" s="17"/>
      <c r="O11" s="17"/>
      <c r="Q11" s="16"/>
      <c r="R11" s="4"/>
      <c r="S11" s="16"/>
      <c r="T11" s="2"/>
      <c r="U11" s="16"/>
      <c r="V11" s="16"/>
      <c r="W11" s="16"/>
    </row>
    <row r="12" spans="1:23" ht="23.25" customHeight="1">
      <c r="A12" s="33" t="s">
        <v>208</v>
      </c>
      <c r="B12" s="33" t="s">
        <v>429</v>
      </c>
      <c r="C12" s="72">
        <v>542</v>
      </c>
      <c r="D12" s="72">
        <v>1242</v>
      </c>
      <c r="E12" s="94">
        <v>992</v>
      </c>
      <c r="F12" s="94" t="s">
        <v>7</v>
      </c>
      <c r="G12" s="94">
        <v>500</v>
      </c>
      <c r="H12" s="94">
        <v>1453</v>
      </c>
      <c r="I12" s="94">
        <v>11</v>
      </c>
      <c r="J12" s="94" t="s">
        <v>7</v>
      </c>
      <c r="K12" s="139" t="s">
        <v>250</v>
      </c>
      <c r="L12" s="294" t="s">
        <v>475</v>
      </c>
      <c r="M12" s="17"/>
      <c r="O12" s="17"/>
      <c r="Q12" s="16"/>
      <c r="R12" s="4"/>
      <c r="S12" s="16"/>
      <c r="T12" s="2"/>
      <c r="U12" s="16"/>
      <c r="V12" s="16"/>
      <c r="W12" s="16"/>
    </row>
    <row r="13" spans="1:23" ht="23.25" customHeight="1">
      <c r="A13" s="14" t="s">
        <v>209</v>
      </c>
      <c r="B13" s="14" t="s">
        <v>430</v>
      </c>
      <c r="C13" s="72">
        <v>12663</v>
      </c>
      <c r="D13" s="72">
        <v>12352</v>
      </c>
      <c r="E13" s="72">
        <v>11331</v>
      </c>
      <c r="F13" s="72">
        <v>11601</v>
      </c>
      <c r="G13" s="72">
        <v>27988</v>
      </c>
      <c r="H13" s="72">
        <v>26991</v>
      </c>
      <c r="I13" s="72">
        <v>35340</v>
      </c>
      <c r="J13" s="72">
        <v>13651</v>
      </c>
      <c r="K13" s="130">
        <v>13253</v>
      </c>
      <c r="L13" s="295">
        <v>11700</v>
      </c>
      <c r="M13" s="17"/>
      <c r="O13" s="17"/>
      <c r="Q13" s="16"/>
      <c r="R13" s="4"/>
      <c r="S13" s="16"/>
      <c r="T13" s="2"/>
      <c r="U13" s="16"/>
      <c r="V13" s="16"/>
      <c r="W13" s="16"/>
    </row>
    <row r="14" spans="1:23" ht="23.25" customHeight="1">
      <c r="A14" s="33" t="s">
        <v>210</v>
      </c>
      <c r="B14" s="33" t="s">
        <v>431</v>
      </c>
      <c r="C14" s="72">
        <v>5160</v>
      </c>
      <c r="D14" s="72">
        <v>6869</v>
      </c>
      <c r="E14" s="72">
        <v>7207</v>
      </c>
      <c r="F14" s="72">
        <v>6368</v>
      </c>
      <c r="G14" s="72">
        <v>5278</v>
      </c>
      <c r="H14" s="72">
        <v>4620</v>
      </c>
      <c r="I14" s="72">
        <v>5129</v>
      </c>
      <c r="J14" s="72">
        <v>5048</v>
      </c>
      <c r="K14" s="130">
        <v>5143</v>
      </c>
      <c r="L14" s="294" t="s">
        <v>475</v>
      </c>
      <c r="M14" s="17"/>
      <c r="O14" s="17"/>
      <c r="Q14" s="16"/>
      <c r="R14" s="4"/>
      <c r="S14" s="16"/>
      <c r="T14" s="2"/>
      <c r="U14" s="16"/>
      <c r="V14" s="16"/>
      <c r="W14" s="16"/>
    </row>
    <row r="15" spans="1:23" ht="23.25" customHeight="1">
      <c r="A15" s="33" t="s">
        <v>211</v>
      </c>
      <c r="B15" s="33" t="s">
        <v>432</v>
      </c>
      <c r="C15" s="74" t="s">
        <v>7</v>
      </c>
      <c r="D15" s="74" t="s">
        <v>7</v>
      </c>
      <c r="E15" s="94" t="s">
        <v>7</v>
      </c>
      <c r="F15" s="94">
        <v>1431</v>
      </c>
      <c r="G15" s="94" t="s">
        <v>7</v>
      </c>
      <c r="H15" s="94" t="s">
        <v>7</v>
      </c>
      <c r="I15" s="94" t="s">
        <v>7</v>
      </c>
      <c r="J15" s="94">
        <v>574</v>
      </c>
      <c r="K15" s="130">
        <v>1274</v>
      </c>
      <c r="L15" s="294" t="s">
        <v>475</v>
      </c>
      <c r="M15" s="17"/>
      <c r="O15" s="17"/>
      <c r="Q15" s="16"/>
      <c r="R15" s="4"/>
      <c r="S15" s="16"/>
      <c r="T15" s="2"/>
      <c r="U15" s="16"/>
      <c r="V15" s="16"/>
      <c r="W15" s="16"/>
    </row>
    <row r="16" spans="1:23" ht="23.25" customHeight="1">
      <c r="A16" s="77" t="s">
        <v>212</v>
      </c>
      <c r="B16" s="35" t="s">
        <v>433</v>
      </c>
      <c r="C16" s="92">
        <v>46388</v>
      </c>
      <c r="D16" s="92">
        <v>15030</v>
      </c>
      <c r="E16" s="92">
        <v>19980</v>
      </c>
      <c r="F16" s="92">
        <v>18051</v>
      </c>
      <c r="G16" s="92">
        <v>10616</v>
      </c>
      <c r="H16" s="92">
        <v>14201</v>
      </c>
      <c r="I16" s="92">
        <v>13064</v>
      </c>
      <c r="J16" s="92">
        <v>23160</v>
      </c>
      <c r="K16" s="122">
        <v>22815</v>
      </c>
      <c r="L16" s="291">
        <v>14700</v>
      </c>
      <c r="M16" s="17"/>
      <c r="O16" s="17"/>
      <c r="Q16" s="16"/>
      <c r="R16" s="4"/>
      <c r="S16" s="16"/>
      <c r="T16" s="2"/>
      <c r="U16" s="16"/>
      <c r="V16" s="16"/>
      <c r="W16" s="16"/>
    </row>
    <row r="17" spans="1:23" s="184" customFormat="1" ht="30" customHeight="1">
      <c r="A17" s="79" t="s">
        <v>213</v>
      </c>
      <c r="B17" s="79" t="s">
        <v>434</v>
      </c>
      <c r="C17" s="93">
        <v>39855</v>
      </c>
      <c r="D17" s="93">
        <v>60036</v>
      </c>
      <c r="E17" s="93">
        <v>79049</v>
      </c>
      <c r="F17" s="93">
        <v>108506</v>
      </c>
      <c r="G17" s="93">
        <v>145395</v>
      </c>
      <c r="H17" s="93">
        <v>176366</v>
      </c>
      <c r="I17" s="93">
        <v>202628</v>
      </c>
      <c r="J17" s="93">
        <v>233592</v>
      </c>
      <c r="K17" s="123">
        <v>300529</v>
      </c>
      <c r="L17" s="292">
        <v>312000</v>
      </c>
      <c r="P17" s="172"/>
      <c r="Q17" s="172"/>
      <c r="R17" s="171"/>
      <c r="S17" s="172"/>
      <c r="T17" s="55"/>
      <c r="U17" s="172"/>
      <c r="V17" s="172"/>
      <c r="W17" s="172"/>
    </row>
    <row r="18" spans="1:23" ht="23.25" customHeight="1">
      <c r="A18" s="14" t="s">
        <v>214</v>
      </c>
      <c r="B18" s="14" t="s">
        <v>435</v>
      </c>
      <c r="C18" s="72">
        <v>1046</v>
      </c>
      <c r="D18" s="72">
        <v>261</v>
      </c>
      <c r="E18" s="72">
        <v>3606</v>
      </c>
      <c r="F18" s="72">
        <v>1356</v>
      </c>
      <c r="G18" s="72">
        <v>32436</v>
      </c>
      <c r="H18" s="72">
        <v>1332</v>
      </c>
      <c r="I18" s="72">
        <v>14397</v>
      </c>
      <c r="J18" s="72">
        <v>14955</v>
      </c>
      <c r="K18" s="73">
        <v>1783</v>
      </c>
      <c r="L18" s="296">
        <v>500</v>
      </c>
      <c r="M18" s="17"/>
      <c r="O18" s="17"/>
      <c r="Q18" s="16"/>
      <c r="R18" s="4"/>
      <c r="S18" s="16"/>
      <c r="T18" s="2"/>
      <c r="U18" s="16"/>
      <c r="V18" s="16"/>
      <c r="W18" s="16"/>
    </row>
    <row r="19" spans="1:23" ht="23.25" customHeight="1">
      <c r="A19" s="43" t="s">
        <v>215</v>
      </c>
      <c r="B19" s="43" t="s">
        <v>436</v>
      </c>
      <c r="C19" s="95">
        <v>27181</v>
      </c>
      <c r="D19" s="95">
        <v>22229</v>
      </c>
      <c r="E19" s="95">
        <v>41942</v>
      </c>
      <c r="F19" s="95">
        <v>16840</v>
      </c>
      <c r="G19" s="95">
        <v>64569</v>
      </c>
      <c r="H19" s="95">
        <v>9189</v>
      </c>
      <c r="I19" s="95">
        <v>15934</v>
      </c>
      <c r="J19" s="95">
        <v>92333</v>
      </c>
      <c r="K19" s="126">
        <v>7448</v>
      </c>
      <c r="L19" s="297">
        <v>3500</v>
      </c>
      <c r="M19" s="17"/>
      <c r="O19" s="17"/>
      <c r="Q19" s="16"/>
      <c r="R19" s="4"/>
      <c r="S19" s="16"/>
      <c r="T19" s="78"/>
      <c r="U19" s="16"/>
      <c r="V19" s="16"/>
      <c r="W19" s="16"/>
    </row>
    <row r="20" spans="1:23" ht="23.25" customHeight="1">
      <c r="A20" s="81" t="s">
        <v>216</v>
      </c>
      <c r="B20" s="118" t="s">
        <v>437</v>
      </c>
      <c r="C20" s="96">
        <v>13720</v>
      </c>
      <c r="D20" s="96">
        <v>38069</v>
      </c>
      <c r="E20" s="96">
        <v>40713</v>
      </c>
      <c r="F20" s="96">
        <v>93021</v>
      </c>
      <c r="G20" s="96">
        <v>113262</v>
      </c>
      <c r="H20" s="96">
        <v>168509</v>
      </c>
      <c r="I20" s="96">
        <v>201091</v>
      </c>
      <c r="J20" s="96">
        <v>156214</v>
      </c>
      <c r="K20" s="127">
        <v>294865</v>
      </c>
      <c r="L20" s="298">
        <v>309000</v>
      </c>
      <c r="M20" s="17"/>
      <c r="O20" s="17"/>
      <c r="Q20" s="16"/>
      <c r="R20" s="4"/>
      <c r="S20" s="16"/>
      <c r="T20" s="2"/>
      <c r="U20" s="16"/>
      <c r="V20" s="16"/>
      <c r="W20" s="16"/>
    </row>
    <row r="21" spans="1:23" ht="23.25" customHeight="1">
      <c r="A21" s="22" t="s">
        <v>217</v>
      </c>
      <c r="B21" s="22" t="s">
        <v>438</v>
      </c>
      <c r="C21" s="59">
        <v>10029</v>
      </c>
      <c r="D21" s="59">
        <v>18933</v>
      </c>
      <c r="E21" s="59">
        <v>13371</v>
      </c>
      <c r="F21" s="59">
        <v>59853</v>
      </c>
      <c r="G21" s="59">
        <v>47092</v>
      </c>
      <c r="H21" s="59">
        <v>66000</v>
      </c>
      <c r="I21" s="59">
        <v>83552</v>
      </c>
      <c r="J21" s="59">
        <v>51545</v>
      </c>
      <c r="K21" s="60">
        <v>92072</v>
      </c>
      <c r="L21" s="293">
        <v>97800</v>
      </c>
      <c r="M21" s="17"/>
      <c r="O21" s="17"/>
      <c r="Q21" s="16"/>
      <c r="R21" s="4"/>
      <c r="S21" s="16"/>
      <c r="T21" s="2"/>
      <c r="U21" s="16"/>
      <c r="V21" s="16"/>
      <c r="W21" s="16"/>
    </row>
    <row r="22" spans="1:23" ht="23.25" customHeight="1">
      <c r="A22" s="82" t="s">
        <v>218</v>
      </c>
      <c r="B22" s="14" t="s">
        <v>439</v>
      </c>
      <c r="C22" s="97">
        <v>-479</v>
      </c>
      <c r="D22" s="97">
        <v>22</v>
      </c>
      <c r="E22" s="97">
        <v>74</v>
      </c>
      <c r="F22" s="97">
        <v>-32</v>
      </c>
      <c r="G22" s="97">
        <v>-103</v>
      </c>
      <c r="H22" s="97">
        <v>413</v>
      </c>
      <c r="I22" s="97">
        <v>406</v>
      </c>
      <c r="J22" s="97">
        <v>1091</v>
      </c>
      <c r="K22" s="73">
        <v>1092</v>
      </c>
      <c r="L22" s="296">
        <v>1200</v>
      </c>
      <c r="M22" s="17"/>
      <c r="O22" s="17"/>
      <c r="Q22" s="16"/>
      <c r="R22" s="4"/>
      <c r="S22" s="16"/>
      <c r="T22" s="2"/>
      <c r="U22" s="16"/>
      <c r="V22" s="16"/>
      <c r="W22" s="16"/>
    </row>
    <row r="23" spans="1:23" s="184" customFormat="1" ht="30" customHeight="1">
      <c r="A23" s="80" t="s">
        <v>219</v>
      </c>
      <c r="B23" s="80" t="s">
        <v>440</v>
      </c>
      <c r="C23" s="98">
        <v>4170</v>
      </c>
      <c r="D23" s="98">
        <v>19113</v>
      </c>
      <c r="E23" s="98">
        <v>27267</v>
      </c>
      <c r="F23" s="98">
        <v>33200</v>
      </c>
      <c r="G23" s="98">
        <v>66274</v>
      </c>
      <c r="H23" s="98">
        <v>102095</v>
      </c>
      <c r="I23" s="98">
        <v>117133</v>
      </c>
      <c r="J23" s="98">
        <v>103577</v>
      </c>
      <c r="K23" s="128">
        <v>201700</v>
      </c>
      <c r="L23" s="299">
        <v>210000</v>
      </c>
      <c r="P23" s="172"/>
      <c r="Q23" s="172"/>
      <c r="R23" s="171"/>
      <c r="S23" s="172"/>
      <c r="T23" s="55"/>
      <c r="U23" s="172"/>
      <c r="V23" s="172"/>
      <c r="W23" s="172"/>
    </row>
    <row r="25" spans="1:23" s="184" customFormat="1" ht="23.25" customHeight="1">
      <c r="A25" s="84" t="s">
        <v>220</v>
      </c>
      <c r="B25" s="200" t="s">
        <v>441</v>
      </c>
      <c r="C25" s="99">
        <v>7.2</v>
      </c>
      <c r="D25" s="99">
        <v>33</v>
      </c>
      <c r="E25" s="99">
        <v>47.093753740710561</v>
      </c>
      <c r="F25" s="99">
        <v>57.36</v>
      </c>
      <c r="G25" s="99">
        <v>114.52</v>
      </c>
      <c r="H25" s="99">
        <v>161.08000000000001</v>
      </c>
      <c r="I25" s="99">
        <v>177.74</v>
      </c>
      <c r="J25" s="99">
        <v>156.4</v>
      </c>
      <c r="K25" s="124">
        <v>304.14</v>
      </c>
      <c r="L25" s="300">
        <v>316.48</v>
      </c>
      <c r="P25" s="172"/>
      <c r="Q25" s="172"/>
      <c r="R25" s="171"/>
      <c r="S25" s="172"/>
      <c r="T25" s="55"/>
      <c r="U25" s="172"/>
      <c r="V25" s="172"/>
      <c r="W25" s="172"/>
    </row>
    <row r="26" spans="1:23" s="184" customFormat="1" ht="23.25" customHeight="1">
      <c r="A26" s="83" t="s">
        <v>221</v>
      </c>
      <c r="B26" s="83" t="s">
        <v>442</v>
      </c>
      <c r="C26" s="279">
        <v>24</v>
      </c>
      <c r="D26" s="279">
        <v>17</v>
      </c>
      <c r="E26" s="279">
        <v>20</v>
      </c>
      <c r="F26" s="279">
        <v>25</v>
      </c>
      <c r="G26" s="279">
        <v>35</v>
      </c>
      <c r="H26" s="279">
        <v>50</v>
      </c>
      <c r="I26" s="279">
        <v>60</v>
      </c>
      <c r="J26" s="279">
        <v>80</v>
      </c>
      <c r="K26" s="280">
        <v>92</v>
      </c>
      <c r="L26" s="301">
        <v>95</v>
      </c>
      <c r="P26" s="172"/>
      <c r="Q26" s="172"/>
      <c r="R26" s="171"/>
      <c r="S26" s="172"/>
      <c r="T26" s="55"/>
      <c r="U26" s="172"/>
      <c r="V26" s="172"/>
      <c r="W26" s="172"/>
    </row>
    <row r="27" spans="1:23" ht="23.25" customHeight="1">
      <c r="A27" s="85" t="s">
        <v>223</v>
      </c>
      <c r="B27" s="85" t="s">
        <v>443</v>
      </c>
      <c r="C27" s="281" t="s">
        <v>222</v>
      </c>
      <c r="D27" s="281" t="s">
        <v>222</v>
      </c>
      <c r="E27" s="281" t="s">
        <v>222</v>
      </c>
      <c r="F27" s="281" t="s">
        <v>222</v>
      </c>
      <c r="G27" s="281" t="s">
        <v>222</v>
      </c>
      <c r="H27" s="282">
        <v>20</v>
      </c>
      <c r="I27" s="282">
        <v>25</v>
      </c>
      <c r="J27" s="282">
        <v>35</v>
      </c>
      <c r="K27" s="283">
        <v>40</v>
      </c>
      <c r="L27" s="302">
        <v>45</v>
      </c>
      <c r="M27" s="17"/>
      <c r="O27" s="17"/>
      <c r="Q27" s="16"/>
      <c r="R27" s="4"/>
      <c r="S27" s="16"/>
      <c r="T27" s="2"/>
      <c r="U27" s="16"/>
      <c r="V27" s="16"/>
      <c r="W27" s="16"/>
    </row>
    <row r="28" spans="1:23" s="184" customFormat="1" ht="23.25" customHeight="1">
      <c r="A28" s="87" t="s">
        <v>224</v>
      </c>
      <c r="B28" s="87" t="s">
        <v>444</v>
      </c>
      <c r="C28" s="100">
        <v>3.3340000000000001</v>
      </c>
      <c r="D28" s="100">
        <v>0.51500000000000001</v>
      </c>
      <c r="E28" s="100">
        <v>0.42499999999999999</v>
      </c>
      <c r="F28" s="100">
        <v>0.436</v>
      </c>
      <c r="G28" s="100">
        <v>0.30599999999999999</v>
      </c>
      <c r="H28" s="100">
        <v>0.31</v>
      </c>
      <c r="I28" s="100">
        <v>0.33800000000000002</v>
      </c>
      <c r="J28" s="100">
        <v>0.51200000000000001</v>
      </c>
      <c r="K28" s="101">
        <v>0.30199999999999999</v>
      </c>
      <c r="L28" s="303">
        <v>0.3</v>
      </c>
      <c r="P28" s="172"/>
      <c r="Q28" s="172"/>
      <c r="R28" s="171"/>
      <c r="S28" s="172"/>
      <c r="T28" s="55"/>
      <c r="U28" s="172"/>
      <c r="V28" s="172"/>
      <c r="W28" s="172"/>
    </row>
    <row r="29" spans="1:23" ht="23.25" customHeight="1">
      <c r="A29" s="86" t="s">
        <v>225</v>
      </c>
      <c r="B29" s="88" t="s">
        <v>445</v>
      </c>
      <c r="C29" s="102">
        <v>-2320</v>
      </c>
      <c r="D29" s="102">
        <v>-3765</v>
      </c>
      <c r="E29" s="102">
        <v>-2744</v>
      </c>
      <c r="F29" s="102">
        <v>-1610</v>
      </c>
      <c r="G29" s="102">
        <v>-236</v>
      </c>
      <c r="H29" s="102">
        <v>1736</v>
      </c>
      <c r="I29" s="102">
        <v>1446</v>
      </c>
      <c r="J29" s="102">
        <v>1967</v>
      </c>
      <c r="K29" s="138">
        <v>1752</v>
      </c>
      <c r="L29" s="315" t="s">
        <v>475</v>
      </c>
      <c r="M29" s="17"/>
      <c r="O29" s="17"/>
      <c r="Q29" s="16"/>
      <c r="R29" s="4"/>
      <c r="S29" s="16"/>
      <c r="T29" s="2"/>
      <c r="U29" s="16"/>
      <c r="V29" s="16"/>
      <c r="W29" s="16"/>
    </row>
    <row r="30" spans="1:23" ht="27" customHeight="1">
      <c r="A30" s="88" t="s">
        <v>398</v>
      </c>
      <c r="B30" s="88" t="s">
        <v>446</v>
      </c>
      <c r="C30" s="103">
        <v>579171</v>
      </c>
      <c r="D30" s="103">
        <v>579091</v>
      </c>
      <c r="E30" s="103">
        <v>578806</v>
      </c>
      <c r="F30" s="103">
        <v>578715</v>
      </c>
      <c r="G30" s="103">
        <v>578672</v>
      </c>
      <c r="H30" s="103">
        <v>659121</v>
      </c>
      <c r="I30" s="103">
        <v>658802</v>
      </c>
      <c r="J30" s="103">
        <v>663808</v>
      </c>
      <c r="K30" s="125">
        <v>663546</v>
      </c>
      <c r="L30" s="316" t="s">
        <v>475</v>
      </c>
      <c r="M30" s="17"/>
      <c r="O30" s="17"/>
      <c r="Q30" s="16"/>
      <c r="R30" s="4"/>
      <c r="S30" s="16"/>
      <c r="T30" s="2"/>
      <c r="U30" s="16"/>
      <c r="V30" s="16"/>
      <c r="W30" s="16"/>
    </row>
    <row r="31" spans="1:23" ht="27" customHeight="1"/>
    <row r="33" spans="1:23" ht="23.25" customHeight="1" thickBot="1">
      <c r="A33" s="152" t="s">
        <v>499</v>
      </c>
      <c r="B33" s="153"/>
      <c r="C33" s="154"/>
      <c r="D33" s="154"/>
      <c r="E33" s="154"/>
      <c r="F33" s="20"/>
      <c r="G33" s="154"/>
      <c r="H33" s="154"/>
      <c r="I33" s="154"/>
      <c r="J33" s="154"/>
      <c r="K33" s="20"/>
      <c r="L33" s="20"/>
      <c r="M33" s="20"/>
      <c r="O33" s="17"/>
      <c r="R33" s="16"/>
      <c r="T33" s="4"/>
      <c r="V33" s="1"/>
    </row>
    <row r="34" spans="1:23" ht="17.25" customHeight="1">
      <c r="F34" s="12"/>
      <c r="K34" s="19"/>
      <c r="M34" s="17"/>
      <c r="O34" s="17"/>
      <c r="Q34" s="16"/>
      <c r="R34" s="4"/>
      <c r="S34" s="16"/>
      <c r="T34" s="2"/>
      <c r="U34" s="16"/>
      <c r="V34" s="16"/>
      <c r="W34" s="16"/>
    </row>
    <row r="35" spans="1:23" ht="21.75" customHeight="1">
      <c r="A35" s="15"/>
      <c r="B35" s="15"/>
      <c r="C35" s="91" t="s">
        <v>22</v>
      </c>
      <c r="D35" s="91" t="s">
        <v>21</v>
      </c>
      <c r="E35" s="91" t="s">
        <v>24</v>
      </c>
      <c r="F35" s="91" t="s">
        <v>33</v>
      </c>
      <c r="G35" s="91" t="s">
        <v>32</v>
      </c>
      <c r="H35" s="91" t="s">
        <v>31</v>
      </c>
      <c r="I35" s="91" t="s">
        <v>30</v>
      </c>
      <c r="J35" s="91" t="s">
        <v>19</v>
      </c>
      <c r="K35" s="70" t="s">
        <v>500</v>
      </c>
      <c r="M35" s="17"/>
      <c r="O35" s="17"/>
      <c r="Q35" s="16"/>
      <c r="R35" s="4"/>
      <c r="S35" s="16"/>
      <c r="T35" s="2"/>
      <c r="U35" s="16"/>
      <c r="V35" s="16"/>
      <c r="W35" s="16"/>
    </row>
    <row r="36" spans="1:23" ht="23.25" customHeight="1">
      <c r="A36" s="248" t="s">
        <v>501</v>
      </c>
      <c r="B36" s="248" t="s">
        <v>605</v>
      </c>
      <c r="C36" s="322">
        <v>0.4582</v>
      </c>
      <c r="D36" s="322">
        <v>0.43290000000000001</v>
      </c>
      <c r="E36" s="322">
        <v>0.43909999999999999</v>
      </c>
      <c r="F36" s="322">
        <v>0.43669999999999998</v>
      </c>
      <c r="G36" s="322">
        <v>0.41170000000000001</v>
      </c>
      <c r="H36" s="322">
        <v>0.39290000000000003</v>
      </c>
      <c r="I36" s="322">
        <v>0.39779999999999999</v>
      </c>
      <c r="J36" s="322">
        <v>0.4138</v>
      </c>
      <c r="K36" s="323">
        <v>0.42680000000000001</v>
      </c>
      <c r="M36" s="17"/>
      <c r="O36" s="17"/>
      <c r="Q36" s="16"/>
      <c r="R36" s="4"/>
      <c r="S36" s="16"/>
      <c r="T36" s="2"/>
      <c r="U36" s="16"/>
      <c r="V36" s="16"/>
      <c r="W36" s="16"/>
    </row>
    <row r="37" spans="1:23" ht="23.25" customHeight="1">
      <c r="A37" s="324" t="s">
        <v>502</v>
      </c>
      <c r="B37" s="14" t="s">
        <v>503</v>
      </c>
      <c r="C37" s="164">
        <v>0.27079999999999999</v>
      </c>
      <c r="D37" s="164">
        <v>0.28599999999999998</v>
      </c>
      <c r="E37" s="164">
        <v>0.2661</v>
      </c>
      <c r="F37" s="164">
        <v>0.26629999999999998</v>
      </c>
      <c r="G37" s="164">
        <v>0.30170000000000002</v>
      </c>
      <c r="H37" s="164">
        <v>0.36499999999999999</v>
      </c>
      <c r="I37" s="164">
        <v>0.37509999999999999</v>
      </c>
      <c r="J37" s="164">
        <v>0.36930000000000002</v>
      </c>
      <c r="K37" s="202">
        <v>0.34949999999999998</v>
      </c>
      <c r="M37" s="17"/>
      <c r="O37" s="17"/>
      <c r="Q37" s="16"/>
      <c r="R37" s="4"/>
      <c r="S37" s="16"/>
      <c r="T37" s="2"/>
      <c r="U37" s="16"/>
      <c r="V37" s="16"/>
      <c r="W37" s="16"/>
    </row>
    <row r="38" spans="1:23" ht="23.25" customHeight="1">
      <c r="A38" s="14" t="s">
        <v>504</v>
      </c>
      <c r="B38" s="14" t="s">
        <v>505</v>
      </c>
      <c r="C38" s="164">
        <v>0.12180000000000001</v>
      </c>
      <c r="D38" s="164">
        <v>0.123</v>
      </c>
      <c r="E38" s="164">
        <v>0.12870000000000001</v>
      </c>
      <c r="F38" s="164">
        <v>0.1318</v>
      </c>
      <c r="G38" s="164">
        <v>0.12759999999999999</v>
      </c>
      <c r="H38" s="164">
        <v>0.1239</v>
      </c>
      <c r="I38" s="164">
        <v>0.11</v>
      </c>
      <c r="J38" s="164">
        <v>0.1043</v>
      </c>
      <c r="K38" s="165">
        <v>0.1075</v>
      </c>
      <c r="M38" s="17"/>
      <c r="O38" s="17"/>
      <c r="Q38" s="16"/>
      <c r="R38" s="4"/>
      <c r="S38" s="16"/>
      <c r="T38" s="2"/>
      <c r="U38" s="16"/>
      <c r="V38" s="16"/>
      <c r="W38" s="16"/>
    </row>
    <row r="39" spans="1:23" ht="23.25" customHeight="1">
      <c r="A39" s="21" t="s">
        <v>506</v>
      </c>
      <c r="B39" s="14" t="s">
        <v>507</v>
      </c>
      <c r="C39" s="164">
        <v>0.1055</v>
      </c>
      <c r="D39" s="164">
        <v>0.1053</v>
      </c>
      <c r="E39" s="164">
        <v>0.1066</v>
      </c>
      <c r="F39" s="164">
        <v>0.106</v>
      </c>
      <c r="G39" s="164">
        <v>0.1021</v>
      </c>
      <c r="H39" s="164">
        <v>9.4200000000000006E-2</v>
      </c>
      <c r="I39" s="164">
        <v>9.3899999999999997E-2</v>
      </c>
      <c r="J39" s="164">
        <v>9.4899999999999998E-2</v>
      </c>
      <c r="K39" s="202">
        <v>9.4200000000000006E-2</v>
      </c>
      <c r="M39" s="17"/>
      <c r="O39" s="17"/>
      <c r="Q39" s="16"/>
      <c r="R39" s="4"/>
      <c r="S39" s="16"/>
      <c r="T39" s="2"/>
      <c r="U39" s="16"/>
      <c r="V39" s="16"/>
      <c r="W39" s="16"/>
    </row>
    <row r="40" spans="1:23" ht="23.25" customHeight="1">
      <c r="A40" s="14" t="s">
        <v>508</v>
      </c>
      <c r="B40" s="14" t="s">
        <v>509</v>
      </c>
      <c r="C40" s="164">
        <v>8.6999999999999994E-3</v>
      </c>
      <c r="D40" s="164">
        <v>1.77E-2</v>
      </c>
      <c r="E40" s="164">
        <v>2.4E-2</v>
      </c>
      <c r="F40" s="164">
        <v>2.35E-2</v>
      </c>
      <c r="G40" s="164">
        <v>2.1100000000000001E-2</v>
      </c>
      <c r="H40" s="164">
        <v>2.1700000000000001E-2</v>
      </c>
      <c r="I40" s="164">
        <v>2.0799999999999999E-2</v>
      </c>
      <c r="J40" s="164">
        <v>1.41E-2</v>
      </c>
      <c r="K40" s="202">
        <v>2.18E-2</v>
      </c>
      <c r="M40" s="17"/>
      <c r="O40" s="17"/>
      <c r="Q40" s="16"/>
      <c r="R40" s="4"/>
      <c r="S40" s="16"/>
      <c r="T40" s="2"/>
      <c r="U40" s="16"/>
      <c r="V40" s="16"/>
      <c r="W40" s="16"/>
    </row>
    <row r="41" spans="1:23" ht="23.25" customHeight="1">
      <c r="A41" s="43" t="s">
        <v>510</v>
      </c>
      <c r="B41" s="43" t="s">
        <v>511</v>
      </c>
      <c r="C41" s="325">
        <v>3.4500000000000003E-2</v>
      </c>
      <c r="D41" s="325">
        <v>3.4700000000000002E-2</v>
      </c>
      <c r="E41" s="325">
        <v>3.5099999999999999E-2</v>
      </c>
      <c r="F41" s="325">
        <v>3.5299999999999998E-2</v>
      </c>
      <c r="G41" s="325">
        <v>3.5400000000000001E-2</v>
      </c>
      <c r="H41" s="325">
        <v>1.9E-3</v>
      </c>
      <c r="I41" s="325">
        <v>2.5000000000000001E-3</v>
      </c>
      <c r="J41" s="325">
        <v>3.5999999999999999E-3</v>
      </c>
      <c r="K41" s="326">
        <v>1E-4</v>
      </c>
      <c r="M41" s="17"/>
      <c r="O41" s="17"/>
      <c r="Q41" s="16"/>
      <c r="R41" s="4"/>
      <c r="S41" s="16"/>
      <c r="T41" s="78"/>
      <c r="U41" s="16"/>
      <c r="V41" s="16"/>
      <c r="W41" s="16"/>
    </row>
    <row r="42" spans="1:23" ht="23.25" customHeight="1">
      <c r="A42" s="81" t="s">
        <v>512</v>
      </c>
      <c r="B42" s="118" t="s">
        <v>255</v>
      </c>
      <c r="C42" s="327">
        <f>SUM(C36:C41)</f>
        <v>0.99950000000000006</v>
      </c>
      <c r="D42" s="327">
        <f t="shared" ref="D42:K42" si="0">SUM(D36:D41)</f>
        <v>0.99960000000000004</v>
      </c>
      <c r="E42" s="327">
        <f t="shared" si="0"/>
        <v>0.99960000000000016</v>
      </c>
      <c r="F42" s="327">
        <f t="shared" si="0"/>
        <v>0.99959999999999993</v>
      </c>
      <c r="G42" s="327">
        <f t="shared" si="0"/>
        <v>0.99959999999999993</v>
      </c>
      <c r="H42" s="327">
        <f t="shared" si="0"/>
        <v>0.99960000000000004</v>
      </c>
      <c r="I42" s="327">
        <f t="shared" si="0"/>
        <v>1.0001</v>
      </c>
      <c r="J42" s="327">
        <f t="shared" si="0"/>
        <v>1</v>
      </c>
      <c r="K42" s="328">
        <f t="shared" si="0"/>
        <v>0.99990000000000001</v>
      </c>
      <c r="M42" s="17"/>
      <c r="O42" s="17"/>
      <c r="Q42" s="16"/>
      <c r="R42" s="4"/>
      <c r="S42" s="16"/>
      <c r="T42" s="2"/>
      <c r="U42" s="16"/>
      <c r="V42" s="16"/>
      <c r="W42" s="16"/>
    </row>
  </sheetData>
  <sheetProtection password="A065" sheet="1" objects="1" scenarios="1"/>
  <phoneticPr fontId="27"/>
  <printOptions horizontalCentered="1"/>
  <pageMargins left="0.59055118110236227" right="0.39370078740157483" top="0.31496062992125984" bottom="0.43307086614173229" header="0.19685039370078741" footer="0.19685039370078741"/>
  <pageSetup paperSize="9" scale="65" orientation="portrait" r:id="rId1"/>
  <headerFooter alignWithMargins="0">
    <oddFooter>&amp;C&amp;"Myriad Web,標準"&amp;12 3&amp;R&amp;"Myriad Web,標準"&amp;6Daiwa House Industry  Financial Factbook
Fiscal Year Ended March 31, 2017</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31"/>
  <sheetViews>
    <sheetView showGridLines="0" view="pageBreakPreview" zoomScaleNormal="100" zoomScaleSheetLayoutView="100" workbookViewId="0">
      <selection activeCell="Q10" sqref="Q10"/>
    </sheetView>
  </sheetViews>
  <sheetFormatPr defaultColWidth="8" defaultRowHeight="14.1" customHeight="1"/>
  <cols>
    <col min="1" max="2" width="17.5" style="17" customWidth="1"/>
    <col min="3" max="5" width="9.625" style="17" customWidth="1"/>
    <col min="6" max="6" width="9.625" style="11" customWidth="1"/>
    <col min="7" max="10" width="9.625" style="17" customWidth="1"/>
    <col min="11" max="11" width="9.625" style="11" customWidth="1"/>
    <col min="12" max="12" width="16.75" style="4" customWidth="1"/>
    <col min="13" max="13" width="1.25" style="17" customWidth="1"/>
    <col min="14" max="16384" width="8" style="17"/>
  </cols>
  <sheetData>
    <row r="1" spans="1:13" ht="16.5" customHeight="1">
      <c r="A1" s="146"/>
      <c r="B1" s="146"/>
      <c r="C1" s="89"/>
      <c r="D1" s="89"/>
      <c r="E1" s="89"/>
      <c r="F1" s="90"/>
      <c r="G1" s="89"/>
      <c r="H1" s="89"/>
      <c r="I1" s="89"/>
      <c r="J1" s="89"/>
      <c r="K1" s="147"/>
      <c r="L1" s="147" t="s">
        <v>256</v>
      </c>
      <c r="M1" s="148"/>
    </row>
    <row r="2" spans="1:13" ht="23.25" customHeight="1">
      <c r="A2" s="149" t="s">
        <v>612</v>
      </c>
      <c r="B2" s="150"/>
    </row>
    <row r="3" spans="1:13" ht="11.25" customHeight="1">
      <c r="L3" s="17"/>
    </row>
    <row r="4" spans="1:13" ht="23.25" customHeight="1" thickBot="1">
      <c r="A4" s="152" t="s">
        <v>613</v>
      </c>
      <c r="B4" s="153"/>
      <c r="C4" s="154"/>
      <c r="D4" s="154"/>
      <c r="E4" s="154"/>
      <c r="F4" s="20"/>
      <c r="G4" s="154"/>
      <c r="H4" s="154"/>
      <c r="I4" s="154"/>
      <c r="J4" s="154"/>
      <c r="K4" s="20"/>
      <c r="L4" s="20"/>
    </row>
    <row r="5" spans="1:13" ht="17.25" customHeight="1">
      <c r="F5" s="12"/>
      <c r="K5" s="19" t="s">
        <v>614</v>
      </c>
      <c r="L5" s="17"/>
    </row>
    <row r="6" spans="1:13" ht="17.25" customHeight="1">
      <c r="A6" s="15"/>
      <c r="B6" s="15"/>
      <c r="C6" s="91" t="s">
        <v>22</v>
      </c>
      <c r="D6" s="91" t="s">
        <v>21</v>
      </c>
      <c r="E6" s="91" t="s">
        <v>24</v>
      </c>
      <c r="F6" s="91" t="s">
        <v>33</v>
      </c>
      <c r="G6" s="91" t="s">
        <v>32</v>
      </c>
      <c r="H6" s="91" t="s">
        <v>31</v>
      </c>
      <c r="I6" s="91" t="s">
        <v>30</v>
      </c>
      <c r="J6" s="91" t="s">
        <v>19</v>
      </c>
      <c r="K6" s="70" t="s">
        <v>53</v>
      </c>
      <c r="L6" s="17"/>
    </row>
    <row r="7" spans="1:13" ht="17.25" customHeight="1">
      <c r="A7" s="13" t="s">
        <v>25</v>
      </c>
      <c r="B7" s="13" t="s">
        <v>325</v>
      </c>
      <c r="C7" s="71">
        <v>1690956</v>
      </c>
      <c r="D7" s="71">
        <v>1609883</v>
      </c>
      <c r="E7" s="71">
        <v>1690151</v>
      </c>
      <c r="F7" s="71">
        <v>1848797</v>
      </c>
      <c r="G7" s="71">
        <v>2007989</v>
      </c>
      <c r="H7" s="71">
        <v>2700318</v>
      </c>
      <c r="I7" s="71">
        <v>2810714</v>
      </c>
      <c r="J7" s="71">
        <v>3192900</v>
      </c>
      <c r="K7" s="176">
        <v>3512909</v>
      </c>
      <c r="L7" s="17"/>
    </row>
    <row r="8" spans="1:13" ht="17.25" customHeight="1">
      <c r="A8" s="14" t="s">
        <v>26</v>
      </c>
      <c r="B8" s="14" t="s">
        <v>324</v>
      </c>
      <c r="C8" s="72">
        <v>333135</v>
      </c>
      <c r="D8" s="72">
        <v>306002</v>
      </c>
      <c r="E8" s="72">
        <v>337213</v>
      </c>
      <c r="F8" s="72">
        <v>379952</v>
      </c>
      <c r="G8" s="72">
        <v>415771</v>
      </c>
      <c r="H8" s="72">
        <v>507903</v>
      </c>
      <c r="I8" s="72">
        <v>540868</v>
      </c>
      <c r="J8" s="72">
        <v>632417</v>
      </c>
      <c r="K8" s="73">
        <v>721312</v>
      </c>
      <c r="L8" s="17"/>
    </row>
    <row r="9" spans="1:13" ht="17.25" customHeight="1">
      <c r="A9" s="33" t="s">
        <v>29</v>
      </c>
      <c r="B9" s="33" t="s">
        <v>326</v>
      </c>
      <c r="C9" s="206">
        <v>0.19700000000000001</v>
      </c>
      <c r="D9" s="206">
        <v>0.19</v>
      </c>
      <c r="E9" s="206">
        <v>0.2</v>
      </c>
      <c r="F9" s="206">
        <v>0.20599999999999999</v>
      </c>
      <c r="G9" s="206">
        <v>0.20699999999999999</v>
      </c>
      <c r="H9" s="206">
        <v>0.188</v>
      </c>
      <c r="I9" s="206">
        <v>0.192</v>
      </c>
      <c r="J9" s="206">
        <v>0.19800000000000001</v>
      </c>
      <c r="K9" s="208">
        <v>0.20499999999999999</v>
      </c>
      <c r="L9" s="17"/>
    </row>
    <row r="10" spans="1:13" ht="17.25" customHeight="1">
      <c r="A10" s="21" t="s">
        <v>206</v>
      </c>
      <c r="B10" s="14" t="s">
        <v>327</v>
      </c>
      <c r="C10" s="72">
        <v>259555</v>
      </c>
      <c r="D10" s="72">
        <v>243288</v>
      </c>
      <c r="E10" s="72">
        <v>249516</v>
      </c>
      <c r="F10" s="72">
        <v>264996</v>
      </c>
      <c r="G10" s="72">
        <v>287746</v>
      </c>
      <c r="H10" s="72">
        <v>344326</v>
      </c>
      <c r="I10" s="72">
        <v>360516</v>
      </c>
      <c r="J10" s="72">
        <v>389316</v>
      </c>
      <c r="K10" s="73">
        <v>411220</v>
      </c>
      <c r="L10" s="17"/>
    </row>
    <row r="11" spans="1:13" ht="17.25" customHeight="1">
      <c r="A11" s="14" t="s">
        <v>27</v>
      </c>
      <c r="B11" s="14" t="s">
        <v>328</v>
      </c>
      <c r="C11" s="72">
        <v>73580</v>
      </c>
      <c r="D11" s="72">
        <v>62714</v>
      </c>
      <c r="E11" s="72">
        <v>87697</v>
      </c>
      <c r="F11" s="72">
        <v>114955</v>
      </c>
      <c r="G11" s="72">
        <v>128024</v>
      </c>
      <c r="H11" s="72">
        <v>163576</v>
      </c>
      <c r="I11" s="72">
        <v>180352</v>
      </c>
      <c r="J11" s="72">
        <v>243100</v>
      </c>
      <c r="K11" s="73">
        <v>310092</v>
      </c>
      <c r="L11" s="17"/>
    </row>
    <row r="12" spans="1:13" ht="17.25" customHeight="1">
      <c r="A12" s="376" t="s">
        <v>55</v>
      </c>
      <c r="B12" s="33" t="s">
        <v>329</v>
      </c>
      <c r="C12" s="209">
        <v>4.3999999999999997E-2</v>
      </c>
      <c r="D12" s="209">
        <v>3.9E-2</v>
      </c>
      <c r="E12" s="209">
        <v>5.1999999999999998E-2</v>
      </c>
      <c r="F12" s="209">
        <v>6.2E-2</v>
      </c>
      <c r="G12" s="209">
        <v>6.4000000000000001E-2</v>
      </c>
      <c r="H12" s="209">
        <v>6.0999999999999999E-2</v>
      </c>
      <c r="I12" s="209">
        <v>6.4000000000000001E-2</v>
      </c>
      <c r="J12" s="209">
        <v>7.5999999999999998E-2</v>
      </c>
      <c r="K12" s="210">
        <v>8.7999999999999995E-2</v>
      </c>
      <c r="L12" s="17"/>
    </row>
    <row r="13" spans="1:13" ht="17.25" customHeight="1">
      <c r="A13" s="21" t="s">
        <v>34</v>
      </c>
      <c r="B13" s="14" t="s">
        <v>330</v>
      </c>
      <c r="C13" s="72">
        <v>39855</v>
      </c>
      <c r="D13" s="72">
        <v>60036</v>
      </c>
      <c r="E13" s="72">
        <v>79049</v>
      </c>
      <c r="F13" s="72">
        <v>108506</v>
      </c>
      <c r="G13" s="72">
        <v>145395</v>
      </c>
      <c r="H13" s="72">
        <v>176366</v>
      </c>
      <c r="I13" s="72">
        <v>202628</v>
      </c>
      <c r="J13" s="72">
        <v>233592</v>
      </c>
      <c r="K13" s="73">
        <v>300529</v>
      </c>
      <c r="L13" s="17"/>
    </row>
    <row r="14" spans="1:13" ht="30" customHeight="1">
      <c r="A14" s="14" t="s">
        <v>28</v>
      </c>
      <c r="B14" s="14" t="s">
        <v>331</v>
      </c>
      <c r="C14" s="72">
        <v>4170</v>
      </c>
      <c r="D14" s="72">
        <v>19113</v>
      </c>
      <c r="E14" s="72">
        <v>27267</v>
      </c>
      <c r="F14" s="72">
        <v>33200</v>
      </c>
      <c r="G14" s="72">
        <v>66274</v>
      </c>
      <c r="H14" s="72">
        <v>102095</v>
      </c>
      <c r="I14" s="72">
        <v>117133</v>
      </c>
      <c r="J14" s="72">
        <v>103577</v>
      </c>
      <c r="K14" s="73">
        <v>201700</v>
      </c>
      <c r="L14" s="17"/>
    </row>
    <row r="15" spans="1:13" ht="14.25" customHeight="1">
      <c r="F15" s="12"/>
      <c r="K15" s="12"/>
      <c r="L15" s="17"/>
    </row>
    <row r="16" spans="1:13" ht="9.9499999999999993" customHeight="1"/>
    <row r="17" spans="1:12" ht="11.25" customHeight="1">
      <c r="L17" s="17"/>
    </row>
    <row r="18" spans="1:12" ht="23.25" customHeight="1" thickBot="1">
      <c r="A18" s="152" t="s">
        <v>615</v>
      </c>
      <c r="B18" s="153"/>
      <c r="C18" s="154"/>
      <c r="D18" s="154"/>
      <c r="E18" s="154"/>
      <c r="F18" s="20"/>
      <c r="G18" s="154"/>
      <c r="H18" s="154"/>
      <c r="I18" s="154"/>
      <c r="J18" s="154"/>
      <c r="K18" s="20"/>
      <c r="L18" s="20"/>
    </row>
    <row r="19" spans="1:12" ht="13.5" customHeight="1">
      <c r="F19" s="12"/>
      <c r="K19" s="19"/>
      <c r="L19" s="17"/>
    </row>
    <row r="20" spans="1:12" ht="17.25" customHeight="1">
      <c r="A20" s="15"/>
      <c r="B20" s="15"/>
      <c r="C20" s="91" t="s">
        <v>22</v>
      </c>
      <c r="D20" s="91" t="s">
        <v>21</v>
      </c>
      <c r="E20" s="91" t="s">
        <v>24</v>
      </c>
      <c r="F20" s="91" t="s">
        <v>33</v>
      </c>
      <c r="G20" s="91" t="s">
        <v>32</v>
      </c>
      <c r="H20" s="91" t="s">
        <v>31</v>
      </c>
      <c r="I20" s="91" t="s">
        <v>30</v>
      </c>
      <c r="J20" s="91" t="s">
        <v>19</v>
      </c>
      <c r="K20" s="70" t="s">
        <v>53</v>
      </c>
      <c r="L20" s="17"/>
    </row>
    <row r="21" spans="1:12" ht="26.25" customHeight="1">
      <c r="A21" s="14" t="s">
        <v>35</v>
      </c>
      <c r="B21" s="14" t="s">
        <v>332</v>
      </c>
      <c r="C21" s="209">
        <v>6.7000000000000002E-3</v>
      </c>
      <c r="D21" s="209">
        <v>3.1199999999999999E-2</v>
      </c>
      <c r="E21" s="164">
        <v>4.36E-2</v>
      </c>
      <c r="F21" s="209">
        <v>5.1400000000000001E-2</v>
      </c>
      <c r="G21" s="209">
        <v>9.5299999999999996E-2</v>
      </c>
      <c r="H21" s="209">
        <v>0.1187</v>
      </c>
      <c r="I21" s="209">
        <v>0.112</v>
      </c>
      <c r="J21" s="209">
        <v>9.0999999999999998E-2</v>
      </c>
      <c r="K21" s="210">
        <v>0.16300000000000001</v>
      </c>
    </row>
    <row r="22" spans="1:12" ht="26.25" customHeight="1">
      <c r="A22" s="14" t="s">
        <v>36</v>
      </c>
      <c r="B22" s="14" t="s">
        <v>333</v>
      </c>
      <c r="C22" s="211">
        <v>2E-3</v>
      </c>
      <c r="D22" s="211">
        <v>0.01</v>
      </c>
      <c r="E22" s="211">
        <v>1.4E-2</v>
      </c>
      <c r="F22" s="211">
        <v>1.7000000000000001E-2</v>
      </c>
      <c r="G22" s="212">
        <v>0.03</v>
      </c>
      <c r="H22" s="212">
        <v>4.1000000000000002E-2</v>
      </c>
      <c r="I22" s="212">
        <v>4.1000000000000002E-2</v>
      </c>
      <c r="J22" s="212">
        <v>3.3000000000000002E-2</v>
      </c>
      <c r="K22" s="213">
        <v>5.8999999999999997E-2</v>
      </c>
    </row>
    <row r="24" spans="1:12" ht="11.25" customHeight="1">
      <c r="F24" s="12"/>
      <c r="L24" s="17"/>
    </row>
    <row r="25" spans="1:12" ht="23.25" customHeight="1" thickBot="1">
      <c r="A25" s="152" t="s">
        <v>616</v>
      </c>
      <c r="B25" s="153"/>
      <c r="C25" s="154"/>
      <c r="D25" s="154"/>
      <c r="E25" s="154"/>
      <c r="F25" s="20"/>
      <c r="G25" s="154"/>
      <c r="H25" s="154"/>
      <c r="I25" s="154"/>
      <c r="J25" s="154"/>
      <c r="K25" s="20"/>
      <c r="L25" s="20"/>
    </row>
    <row r="26" spans="1:12" ht="13.5" customHeight="1">
      <c r="F26" s="12"/>
      <c r="K26" s="19"/>
      <c r="L26" s="17"/>
    </row>
    <row r="27" spans="1:12" ht="17.25" customHeight="1">
      <c r="A27" s="15"/>
      <c r="B27" s="15"/>
      <c r="C27" s="91" t="s">
        <v>22</v>
      </c>
      <c r="D27" s="91" t="s">
        <v>21</v>
      </c>
      <c r="E27" s="91" t="s">
        <v>24</v>
      </c>
      <c r="F27" s="91" t="s">
        <v>33</v>
      </c>
      <c r="G27" s="91" t="s">
        <v>32</v>
      </c>
      <c r="H27" s="91" t="s">
        <v>31</v>
      </c>
      <c r="I27" s="91" t="s">
        <v>30</v>
      </c>
      <c r="J27" s="91" t="s">
        <v>19</v>
      </c>
      <c r="K27" s="70" t="s">
        <v>53</v>
      </c>
      <c r="L27" s="17"/>
    </row>
    <row r="28" spans="1:12" ht="26.25" customHeight="1">
      <c r="A28" s="13" t="s">
        <v>449</v>
      </c>
      <c r="B28" s="13" t="s">
        <v>617</v>
      </c>
      <c r="C28" s="71">
        <v>23985</v>
      </c>
      <c r="D28" s="71">
        <v>26542</v>
      </c>
      <c r="E28" s="71">
        <v>26310</v>
      </c>
      <c r="F28" s="71">
        <v>27130</v>
      </c>
      <c r="G28" s="71">
        <v>30361</v>
      </c>
      <c r="H28" s="71">
        <v>32628</v>
      </c>
      <c r="I28" s="71">
        <v>34903</v>
      </c>
      <c r="J28" s="71">
        <v>37191</v>
      </c>
      <c r="K28" s="176">
        <v>39770</v>
      </c>
    </row>
    <row r="29" spans="1:12" ht="26.25" customHeight="1">
      <c r="A29" s="14" t="s">
        <v>780</v>
      </c>
      <c r="B29" s="14" t="s">
        <v>448</v>
      </c>
      <c r="C29" s="72">
        <v>72</v>
      </c>
      <c r="D29" s="72">
        <v>74</v>
      </c>
      <c r="E29" s="72">
        <v>77</v>
      </c>
      <c r="F29" s="72">
        <v>89</v>
      </c>
      <c r="G29" s="72">
        <v>113</v>
      </c>
      <c r="H29" s="72">
        <v>129</v>
      </c>
      <c r="I29" s="72">
        <v>145</v>
      </c>
      <c r="J29" s="72">
        <v>172</v>
      </c>
      <c r="K29" s="73">
        <v>196</v>
      </c>
      <c r="L29" s="17"/>
    </row>
    <row r="30" spans="1:12" ht="16.5" customHeight="1"/>
    <row r="31" spans="1:12" ht="4.5" customHeight="1"/>
  </sheetData>
  <sheetProtection password="A065" sheet="1" objects="1" scenarios="1"/>
  <phoneticPr fontId="3"/>
  <printOptions horizontalCentered="1"/>
  <pageMargins left="0.59055118110236227" right="0.39370078740157483" top="0.31496062992125984" bottom="0.43307086614173229" header="0.19685039370078741" footer="0.19685039370078741"/>
  <pageSetup paperSize="9" scale="65" orientation="portrait" r:id="rId1"/>
  <headerFooter alignWithMargins="0">
    <oddFooter xml:space="preserve">&amp;C&amp;"Myriad Web,標準"&amp;12 4&amp;R&amp;"Myriad Web,標準"&amp;6Daiwa House Industry  Financial Factbook
Fiscal Year Ended March 31, 2017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25"/>
  <sheetViews>
    <sheetView showGridLines="0" view="pageBreakPreview" zoomScaleNormal="100" zoomScaleSheetLayoutView="100" workbookViewId="0">
      <selection activeCell="Q10" sqref="Q10"/>
    </sheetView>
  </sheetViews>
  <sheetFormatPr defaultColWidth="8" defaultRowHeight="14.1" customHeight="1"/>
  <cols>
    <col min="1" max="1" width="18.25" style="383" customWidth="1"/>
    <col min="2" max="2" width="19.375" style="383" customWidth="1"/>
    <col min="3" max="5" width="9.625" style="383" customWidth="1"/>
    <col min="6" max="6" width="9.625" style="393" customWidth="1"/>
    <col min="7" max="10" width="9.625" style="383" customWidth="1"/>
    <col min="11" max="11" width="11.625" style="393" customWidth="1"/>
    <col min="12" max="12" width="13.25" style="539" customWidth="1"/>
    <col min="13" max="16384" width="8" style="383"/>
  </cols>
  <sheetData>
    <row r="1" spans="1:12" ht="16.5" customHeight="1">
      <c r="A1" s="386"/>
      <c r="B1" s="386"/>
      <c r="C1" s="387"/>
      <c r="D1" s="387"/>
      <c r="E1" s="387"/>
      <c r="F1" s="388"/>
      <c r="G1" s="387"/>
      <c r="H1" s="387"/>
      <c r="I1" s="387"/>
      <c r="J1" s="387"/>
      <c r="K1" s="532"/>
      <c r="L1" s="532" t="s">
        <v>748</v>
      </c>
    </row>
    <row r="2" spans="1:12" ht="23.25" customHeight="1">
      <c r="A2" s="391" t="s">
        <v>700</v>
      </c>
      <c r="B2" s="392"/>
    </row>
    <row r="3" spans="1:12" ht="11.25" customHeight="1"/>
    <row r="4" spans="1:12" ht="23.25" customHeight="1" thickBot="1">
      <c r="A4" s="396" t="s">
        <v>701</v>
      </c>
      <c r="B4" s="397"/>
      <c r="C4" s="398"/>
      <c r="D4" s="398"/>
      <c r="E4" s="398"/>
      <c r="F4" s="399"/>
      <c r="G4" s="398"/>
      <c r="H4" s="398"/>
      <c r="I4" s="398"/>
      <c r="J4" s="398"/>
      <c r="K4" s="399"/>
      <c r="L4" s="399"/>
    </row>
    <row r="5" spans="1:12" ht="17.25" customHeight="1">
      <c r="F5" s="400"/>
      <c r="K5" s="401" t="s">
        <v>702</v>
      </c>
      <c r="L5" s="514"/>
    </row>
    <row r="6" spans="1:12" ht="17.25" customHeight="1">
      <c r="A6" s="404"/>
      <c r="B6" s="404"/>
      <c r="C6" s="405" t="s">
        <v>22</v>
      </c>
      <c r="D6" s="405" t="s">
        <v>21</v>
      </c>
      <c r="E6" s="405" t="s">
        <v>24</v>
      </c>
      <c r="F6" s="405" t="s">
        <v>33</v>
      </c>
      <c r="G6" s="405" t="s">
        <v>32</v>
      </c>
      <c r="H6" s="405" t="s">
        <v>31</v>
      </c>
      <c r="I6" s="405" t="s">
        <v>30</v>
      </c>
      <c r="J6" s="405" t="s">
        <v>19</v>
      </c>
      <c r="K6" s="407" t="s">
        <v>53</v>
      </c>
      <c r="L6" s="406"/>
    </row>
    <row r="7" spans="1:12" ht="17.25" customHeight="1">
      <c r="A7" s="469" t="s">
        <v>6</v>
      </c>
      <c r="B7" s="469" t="s">
        <v>703</v>
      </c>
      <c r="C7" s="470">
        <v>1810573</v>
      </c>
      <c r="D7" s="470">
        <v>1916927</v>
      </c>
      <c r="E7" s="470">
        <v>1934236</v>
      </c>
      <c r="F7" s="470">
        <v>2086097</v>
      </c>
      <c r="G7" s="470">
        <v>2371238</v>
      </c>
      <c r="H7" s="470">
        <v>2665946</v>
      </c>
      <c r="I7" s="470">
        <v>3021007</v>
      </c>
      <c r="J7" s="470">
        <v>3257805</v>
      </c>
      <c r="K7" s="471">
        <v>3555885</v>
      </c>
      <c r="L7" s="497"/>
    </row>
    <row r="8" spans="1:12" ht="17.25" customHeight="1">
      <c r="A8" s="472" t="s">
        <v>226</v>
      </c>
      <c r="B8" s="472" t="s">
        <v>704</v>
      </c>
      <c r="C8" s="473">
        <v>0.33500000000000002</v>
      </c>
      <c r="D8" s="473">
        <v>0.32200000000000001</v>
      </c>
      <c r="E8" s="473">
        <v>0.32800000000000001</v>
      </c>
      <c r="F8" s="473">
        <v>0.315</v>
      </c>
      <c r="G8" s="473">
        <v>0.309</v>
      </c>
      <c r="H8" s="473">
        <v>0.37</v>
      </c>
      <c r="I8" s="473">
        <v>0.36599999999999999</v>
      </c>
      <c r="J8" s="473">
        <v>0.35899999999999999</v>
      </c>
      <c r="K8" s="474">
        <v>0.36799999999999999</v>
      </c>
      <c r="L8" s="540"/>
    </row>
    <row r="9" spans="1:12" ht="17.25" customHeight="1">
      <c r="A9" s="475" t="s">
        <v>37</v>
      </c>
      <c r="B9" s="476" t="s">
        <v>705</v>
      </c>
      <c r="C9" s="477">
        <v>341974</v>
      </c>
      <c r="D9" s="477">
        <v>458360</v>
      </c>
      <c r="E9" s="477">
        <v>395556</v>
      </c>
      <c r="F9" s="477">
        <v>383625</v>
      </c>
      <c r="G9" s="477">
        <v>374788</v>
      </c>
      <c r="H9" s="477">
        <v>393568</v>
      </c>
      <c r="I9" s="477">
        <v>563530</v>
      </c>
      <c r="J9" s="477">
        <v>491964</v>
      </c>
      <c r="K9" s="478">
        <v>640671</v>
      </c>
      <c r="L9" s="541"/>
    </row>
    <row r="10" spans="1:12" ht="17.25" customHeight="1">
      <c r="A10" s="479" t="s">
        <v>39</v>
      </c>
      <c r="B10" s="479" t="s">
        <v>706</v>
      </c>
      <c r="C10" s="480">
        <v>0.56399999999999995</v>
      </c>
      <c r="D10" s="480">
        <v>0.74299999999999999</v>
      </c>
      <c r="E10" s="480">
        <v>0.624</v>
      </c>
      <c r="F10" s="480">
        <v>0.58399999999999996</v>
      </c>
      <c r="G10" s="480">
        <v>0.51100000000000001</v>
      </c>
      <c r="H10" s="480">
        <v>0.39900000000000002</v>
      </c>
      <c r="I10" s="480">
        <v>0.51</v>
      </c>
      <c r="J10" s="480">
        <v>0.42</v>
      </c>
      <c r="K10" s="481">
        <v>0.49</v>
      </c>
      <c r="L10" s="540"/>
    </row>
    <row r="11" spans="1:12" ht="17.25" customHeight="1">
      <c r="A11" s="472" t="s">
        <v>40</v>
      </c>
      <c r="B11" s="472" t="s">
        <v>707</v>
      </c>
      <c r="C11" s="473">
        <v>0.38900000000000001</v>
      </c>
      <c r="D11" s="473">
        <v>0.45200000000000001</v>
      </c>
      <c r="E11" s="473">
        <v>0.38800000000000001</v>
      </c>
      <c r="F11" s="473">
        <v>0.20200000000000001</v>
      </c>
      <c r="G11" s="473">
        <v>0.17199999999999999</v>
      </c>
      <c r="H11" s="473">
        <v>0.184</v>
      </c>
      <c r="I11" s="473">
        <v>0.29399999999999998</v>
      </c>
      <c r="J11" s="473">
        <v>0.25600000000000001</v>
      </c>
      <c r="K11" s="474">
        <v>0.32400000000000001</v>
      </c>
      <c r="L11" s="540"/>
    </row>
    <row r="12" spans="1:12" ht="17.25" customHeight="1">
      <c r="A12" s="417" t="s">
        <v>12</v>
      </c>
      <c r="B12" s="417" t="s">
        <v>708</v>
      </c>
      <c r="C12" s="461">
        <v>1.774</v>
      </c>
      <c r="D12" s="461">
        <v>1.97</v>
      </c>
      <c r="E12" s="461">
        <v>1.748</v>
      </c>
      <c r="F12" s="461">
        <v>1.337</v>
      </c>
      <c r="G12" s="461">
        <v>1.3680000000000001</v>
      </c>
      <c r="H12" s="461">
        <v>1.272</v>
      </c>
      <c r="I12" s="461">
        <v>1.387</v>
      </c>
      <c r="J12" s="461">
        <v>1.365</v>
      </c>
      <c r="K12" s="203">
        <v>1.375</v>
      </c>
      <c r="L12" s="542"/>
    </row>
    <row r="13" spans="1:12" ht="17.25" customHeight="1">
      <c r="A13" s="111" t="s">
        <v>38</v>
      </c>
      <c r="B13" s="111" t="s">
        <v>709</v>
      </c>
      <c r="C13" s="482">
        <v>1.8919999999999999</v>
      </c>
      <c r="D13" s="482">
        <v>2.004</v>
      </c>
      <c r="E13" s="482">
        <v>1.9730000000000001</v>
      </c>
      <c r="F13" s="482">
        <v>1.889</v>
      </c>
      <c r="G13" s="482">
        <v>1.8939999999999999</v>
      </c>
      <c r="H13" s="482">
        <v>1.6120000000000001</v>
      </c>
      <c r="I13" s="482">
        <v>1.583</v>
      </c>
      <c r="J13" s="482">
        <v>1.6479999999999999</v>
      </c>
      <c r="K13" s="204">
        <v>1.6439999999999999</v>
      </c>
      <c r="L13" s="542"/>
    </row>
    <row r="14" spans="1:12" ht="20.25" customHeight="1">
      <c r="F14" s="400"/>
      <c r="K14" s="400"/>
      <c r="L14" s="432"/>
    </row>
    <row r="15" spans="1:12" ht="27" customHeight="1"/>
    <row r="16" spans="1:12" ht="23.25" customHeight="1" thickBot="1">
      <c r="A16" s="396" t="s">
        <v>710</v>
      </c>
      <c r="B16" s="397"/>
      <c r="C16" s="398"/>
      <c r="D16" s="398"/>
      <c r="E16" s="398"/>
      <c r="F16" s="399"/>
      <c r="G16" s="398"/>
      <c r="H16" s="398"/>
      <c r="I16" s="398"/>
      <c r="J16" s="398"/>
      <c r="K16" s="399"/>
      <c r="L16" s="399"/>
    </row>
    <row r="17" spans="1:12" ht="17.25" customHeight="1">
      <c r="F17" s="400"/>
      <c r="K17" s="401"/>
      <c r="L17" s="514"/>
    </row>
    <row r="18" spans="1:12" ht="17.25" customHeight="1">
      <c r="A18" s="404"/>
      <c r="B18" s="404"/>
      <c r="C18" s="405" t="s">
        <v>22</v>
      </c>
      <c r="D18" s="405" t="s">
        <v>21</v>
      </c>
      <c r="E18" s="405" t="s">
        <v>24</v>
      </c>
      <c r="F18" s="405" t="s">
        <v>33</v>
      </c>
      <c r="G18" s="405" t="s">
        <v>32</v>
      </c>
      <c r="H18" s="405" t="s">
        <v>31</v>
      </c>
      <c r="I18" s="405" t="s">
        <v>30</v>
      </c>
      <c r="J18" s="405" t="s">
        <v>19</v>
      </c>
      <c r="K18" s="483" t="s">
        <v>53</v>
      </c>
      <c r="L18" s="406"/>
    </row>
    <row r="19" spans="1:12" ht="17.25" customHeight="1">
      <c r="A19" s="484" t="s">
        <v>41</v>
      </c>
      <c r="B19" s="484" t="s">
        <v>711</v>
      </c>
      <c r="C19" s="485">
        <v>7.2</v>
      </c>
      <c r="D19" s="485">
        <v>33</v>
      </c>
      <c r="E19" s="485">
        <v>47.09</v>
      </c>
      <c r="F19" s="485">
        <v>57.36</v>
      </c>
      <c r="G19" s="485">
        <v>114.52</v>
      </c>
      <c r="H19" s="485">
        <v>161.08000000000001</v>
      </c>
      <c r="I19" s="485">
        <v>177.74</v>
      </c>
      <c r="J19" s="485">
        <v>156.4</v>
      </c>
      <c r="K19" s="486">
        <v>304.14</v>
      </c>
      <c r="L19" s="543"/>
    </row>
    <row r="20" spans="1:12" ht="17.25" customHeight="1">
      <c r="A20" s="488" t="s">
        <v>42</v>
      </c>
      <c r="B20" s="488" t="s">
        <v>712</v>
      </c>
      <c r="C20" s="487">
        <v>1047.5</v>
      </c>
      <c r="D20" s="487">
        <v>1065.1500000000001</v>
      </c>
      <c r="E20" s="487">
        <v>1095.6199999999999</v>
      </c>
      <c r="F20" s="487">
        <v>1135.46</v>
      </c>
      <c r="G20" s="487">
        <v>1267.77</v>
      </c>
      <c r="H20" s="487">
        <v>1496.72</v>
      </c>
      <c r="I20" s="487">
        <v>1678.24</v>
      </c>
      <c r="J20" s="487">
        <v>1762.97</v>
      </c>
      <c r="K20" s="489">
        <v>1971.6</v>
      </c>
      <c r="L20" s="544"/>
    </row>
    <row r="21" spans="1:12" ht="17.25" customHeight="1">
      <c r="A21" s="488" t="s">
        <v>450</v>
      </c>
      <c r="B21" s="488" t="s">
        <v>713</v>
      </c>
      <c r="C21" s="487">
        <v>24</v>
      </c>
      <c r="D21" s="487">
        <v>17</v>
      </c>
      <c r="E21" s="487">
        <v>20</v>
      </c>
      <c r="F21" s="487">
        <v>25</v>
      </c>
      <c r="G21" s="487">
        <v>35</v>
      </c>
      <c r="H21" s="487">
        <v>50</v>
      </c>
      <c r="I21" s="487">
        <v>60</v>
      </c>
      <c r="J21" s="487">
        <v>80</v>
      </c>
      <c r="K21" s="489">
        <v>92</v>
      </c>
      <c r="L21" s="544"/>
    </row>
    <row r="22" spans="1:12" ht="17.25" customHeight="1">
      <c r="A22" s="488" t="s">
        <v>43</v>
      </c>
      <c r="B22" s="488" t="s">
        <v>714</v>
      </c>
      <c r="C22" s="490">
        <v>3.3340000000000001</v>
      </c>
      <c r="D22" s="490">
        <v>0.51500000000000001</v>
      </c>
      <c r="E22" s="490">
        <v>0.42499999999999999</v>
      </c>
      <c r="F22" s="490">
        <v>0.436</v>
      </c>
      <c r="G22" s="490">
        <v>0.30599999999999999</v>
      </c>
      <c r="H22" s="490">
        <v>0.31</v>
      </c>
      <c r="I22" s="490">
        <v>0.33800000000000002</v>
      </c>
      <c r="J22" s="490">
        <v>0.51200000000000001</v>
      </c>
      <c r="K22" s="491">
        <v>0.30199999999999999</v>
      </c>
      <c r="L22" s="545"/>
    </row>
    <row r="23" spans="1:12" ht="25.5" customHeight="1">
      <c r="A23" s="111" t="s">
        <v>451</v>
      </c>
      <c r="B23" s="111" t="s">
        <v>715</v>
      </c>
      <c r="C23" s="307">
        <v>110.01</v>
      </c>
      <c r="D23" s="307">
        <v>31.97</v>
      </c>
      <c r="E23" s="307">
        <v>21.7</v>
      </c>
      <c r="F23" s="307">
        <v>19.07</v>
      </c>
      <c r="G23" s="307">
        <v>15.89</v>
      </c>
      <c r="H23" s="307">
        <v>10.87</v>
      </c>
      <c r="I23" s="307">
        <v>13.34</v>
      </c>
      <c r="J23" s="307">
        <v>20.239999999999998</v>
      </c>
      <c r="K23" s="492">
        <v>10.51</v>
      </c>
      <c r="L23" s="546"/>
    </row>
    <row r="24" spans="1:12" ht="25.5" customHeight="1">
      <c r="A24" s="111" t="s">
        <v>716</v>
      </c>
      <c r="B24" s="111" t="s">
        <v>717</v>
      </c>
      <c r="C24" s="306">
        <v>0.76</v>
      </c>
      <c r="D24" s="306">
        <v>0.99</v>
      </c>
      <c r="E24" s="306">
        <v>0.93</v>
      </c>
      <c r="F24" s="306">
        <v>0.96</v>
      </c>
      <c r="G24" s="307">
        <v>1.44</v>
      </c>
      <c r="H24" s="307">
        <v>1.17</v>
      </c>
      <c r="I24" s="307">
        <v>1.41</v>
      </c>
      <c r="J24" s="307">
        <v>1.8</v>
      </c>
      <c r="K24" s="492">
        <v>1.62</v>
      </c>
      <c r="L24" s="546"/>
    </row>
    <row r="25" spans="1:12" ht="19.5" customHeight="1">
      <c r="L25" s="432"/>
    </row>
  </sheetData>
  <sheetProtection password="A065" sheet="1" objects="1" scenarios="1"/>
  <phoneticPr fontId="27"/>
  <printOptions horizontalCentered="1"/>
  <pageMargins left="0.59055118110236227" right="0.39370078740157483" top="0.31496062992125984" bottom="0.43307086614173229" header="0.19685039370078741" footer="0.19685039370078741"/>
  <pageSetup paperSize="9" scale="65" orientation="portrait" r:id="rId1"/>
  <headerFooter alignWithMargins="0">
    <oddFooter>&amp;C&amp;"Myriad Web,標準"&amp;12 5&amp;R&amp;"Myriad Web,標準"&amp;6Daiwa House Industry  Financial Factbook
Fiscal Year Ended March 31, 2017</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18"/>
  <sheetViews>
    <sheetView showGridLines="0" view="pageBreakPreview" zoomScaleNormal="100" zoomScaleSheetLayoutView="100" workbookViewId="0">
      <selection activeCell="Q10" sqref="Q10"/>
    </sheetView>
  </sheetViews>
  <sheetFormatPr defaultColWidth="8" defaultRowHeight="14.1" customHeight="1"/>
  <cols>
    <col min="1" max="1" width="17.5" style="17" customWidth="1"/>
    <col min="2" max="2" width="11.25" style="17" customWidth="1"/>
    <col min="3" max="5" width="9.625" style="17" customWidth="1"/>
    <col min="6" max="6" width="9.625" style="11" customWidth="1"/>
    <col min="7" max="10" width="9.625" style="17" customWidth="1"/>
    <col min="11" max="11" width="9.625" style="11" customWidth="1"/>
    <col min="12" max="12" width="9.625" style="17" customWidth="1"/>
    <col min="13" max="13" width="16" style="158" customWidth="1"/>
    <col min="14" max="16384" width="8" style="17"/>
  </cols>
  <sheetData>
    <row r="1" spans="1:13" ht="16.5" customHeight="1">
      <c r="A1" s="146"/>
      <c r="B1" s="146"/>
      <c r="C1" s="89"/>
      <c r="D1" s="89"/>
      <c r="E1" s="89"/>
      <c r="F1" s="90"/>
      <c r="G1" s="89"/>
      <c r="H1" s="89"/>
      <c r="I1" s="89"/>
      <c r="J1" s="89"/>
      <c r="K1" s="90"/>
      <c r="L1" s="147"/>
      <c r="M1" s="147" t="s">
        <v>256</v>
      </c>
    </row>
    <row r="2" spans="1:13" ht="23.25" customHeight="1">
      <c r="A2" s="149" t="s">
        <v>609</v>
      </c>
      <c r="B2" s="150"/>
      <c r="M2" s="17"/>
    </row>
    <row r="3" spans="1:13" ht="11.25" customHeight="1">
      <c r="M3" s="17"/>
    </row>
    <row r="4" spans="1:13" ht="23.25" customHeight="1" thickBot="1">
      <c r="A4" s="152" t="s">
        <v>44</v>
      </c>
      <c r="B4" s="153"/>
      <c r="C4" s="154"/>
      <c r="D4" s="154"/>
      <c r="E4" s="154"/>
      <c r="F4" s="20"/>
      <c r="G4" s="154"/>
      <c r="H4" s="154"/>
      <c r="I4" s="154"/>
      <c r="J4" s="154"/>
      <c r="K4" s="20"/>
      <c r="L4" s="154"/>
      <c r="M4" s="154"/>
    </row>
    <row r="5" spans="1:13" ht="17.25" customHeight="1">
      <c r="F5" s="12"/>
      <c r="K5" s="19"/>
      <c r="L5" s="19" t="s">
        <v>57</v>
      </c>
      <c r="M5" s="142"/>
    </row>
    <row r="6" spans="1:13" ht="24" customHeight="1">
      <c r="A6" s="15"/>
      <c r="B6" s="15"/>
      <c r="C6" s="91" t="s">
        <v>22</v>
      </c>
      <c r="D6" s="91" t="s">
        <v>21</v>
      </c>
      <c r="E6" s="91" t="s">
        <v>24</v>
      </c>
      <c r="F6" s="91" t="s">
        <v>33</v>
      </c>
      <c r="G6" s="91" t="s">
        <v>32</v>
      </c>
      <c r="H6" s="91" t="s">
        <v>31</v>
      </c>
      <c r="I6" s="91" t="s">
        <v>30</v>
      </c>
      <c r="J6" s="91" t="s">
        <v>19</v>
      </c>
      <c r="K6" s="70" t="s">
        <v>460</v>
      </c>
      <c r="L6" s="216" t="s">
        <v>334</v>
      </c>
      <c r="M6" s="227"/>
    </row>
    <row r="7" spans="1:13" ht="17.25" customHeight="1">
      <c r="A7" s="13" t="s">
        <v>462</v>
      </c>
      <c r="B7" s="13" t="s">
        <v>265</v>
      </c>
      <c r="C7" s="71">
        <v>3561</v>
      </c>
      <c r="D7" s="71">
        <v>3259</v>
      </c>
      <c r="E7" s="71">
        <v>3224</v>
      </c>
      <c r="F7" s="71">
        <v>3363</v>
      </c>
      <c r="G7" s="71">
        <v>3511</v>
      </c>
      <c r="H7" s="71">
        <v>3944</v>
      </c>
      <c r="I7" s="71">
        <v>3753</v>
      </c>
      <c r="J7" s="71">
        <v>3783</v>
      </c>
      <c r="K7" s="176">
        <v>3903</v>
      </c>
      <c r="L7" s="219">
        <v>3910</v>
      </c>
      <c r="M7" s="7"/>
    </row>
    <row r="8" spans="1:13" ht="17.25" customHeight="1">
      <c r="A8" s="14" t="s">
        <v>457</v>
      </c>
      <c r="B8" s="14" t="s">
        <v>267</v>
      </c>
      <c r="C8" s="72">
        <v>4496</v>
      </c>
      <c r="D8" s="72">
        <v>4490</v>
      </c>
      <c r="E8" s="72">
        <v>4961</v>
      </c>
      <c r="F8" s="72">
        <v>5267</v>
      </c>
      <c r="G8" s="72">
        <v>5925</v>
      </c>
      <c r="H8" s="72">
        <v>6887</v>
      </c>
      <c r="I8" s="72">
        <v>7729</v>
      </c>
      <c r="J8" s="72">
        <v>8801</v>
      </c>
      <c r="K8" s="73">
        <v>9772</v>
      </c>
      <c r="L8" s="220">
        <v>10320</v>
      </c>
      <c r="M8" s="7"/>
    </row>
    <row r="9" spans="1:13" ht="17.25" customHeight="1">
      <c r="A9" s="14" t="s">
        <v>458</v>
      </c>
      <c r="B9" s="14" t="s">
        <v>335</v>
      </c>
      <c r="C9" s="72">
        <v>1187</v>
      </c>
      <c r="D9" s="72">
        <v>1193</v>
      </c>
      <c r="E9" s="72">
        <v>1409</v>
      </c>
      <c r="F9" s="72">
        <v>1288</v>
      </c>
      <c r="G9" s="72">
        <v>1567</v>
      </c>
      <c r="H9" s="72">
        <v>2427</v>
      </c>
      <c r="I9" s="72">
        <v>2313</v>
      </c>
      <c r="J9" s="72">
        <v>2793</v>
      </c>
      <c r="K9" s="73">
        <v>2628</v>
      </c>
      <c r="L9" s="220">
        <v>2880</v>
      </c>
      <c r="M9" s="7"/>
    </row>
    <row r="10" spans="1:13" ht="17.25" customHeight="1">
      <c r="A10" s="21" t="s">
        <v>463</v>
      </c>
      <c r="B10" s="14" t="s">
        <v>336</v>
      </c>
      <c r="C10" s="72">
        <v>348</v>
      </c>
      <c r="D10" s="72">
        <v>469</v>
      </c>
      <c r="E10" s="72">
        <v>607</v>
      </c>
      <c r="F10" s="72">
        <v>681</v>
      </c>
      <c r="G10" s="72">
        <v>764</v>
      </c>
      <c r="H10" s="72">
        <v>867</v>
      </c>
      <c r="I10" s="72">
        <v>916</v>
      </c>
      <c r="J10" s="72">
        <v>955</v>
      </c>
      <c r="K10" s="73">
        <v>1055</v>
      </c>
      <c r="L10" s="220">
        <v>1100</v>
      </c>
      <c r="M10" s="7"/>
    </row>
    <row r="11" spans="1:13" ht="17.25" customHeight="1">
      <c r="A11" s="14" t="s">
        <v>464</v>
      </c>
      <c r="B11" s="14" t="s">
        <v>337</v>
      </c>
      <c r="C11" s="72">
        <v>3039</v>
      </c>
      <c r="D11" s="72">
        <v>2856</v>
      </c>
      <c r="E11" s="72">
        <v>2740</v>
      </c>
      <c r="F11" s="72">
        <v>3069</v>
      </c>
      <c r="G11" s="72">
        <v>3472</v>
      </c>
      <c r="H11" s="72">
        <v>4219</v>
      </c>
      <c r="I11" s="72">
        <v>4562</v>
      </c>
      <c r="J11" s="72">
        <v>4955</v>
      </c>
      <c r="K11" s="73">
        <v>5697</v>
      </c>
      <c r="L11" s="220">
        <v>5900</v>
      </c>
      <c r="M11" s="7"/>
    </row>
    <row r="12" spans="1:13" ht="29.25" customHeight="1">
      <c r="A12" s="14" t="s">
        <v>459</v>
      </c>
      <c r="B12" s="14" t="s">
        <v>338</v>
      </c>
      <c r="C12" s="72">
        <v>2435</v>
      </c>
      <c r="D12" s="72">
        <v>1962</v>
      </c>
      <c r="E12" s="72">
        <v>1943</v>
      </c>
      <c r="F12" s="72">
        <v>2570</v>
      </c>
      <c r="G12" s="72">
        <v>2514</v>
      </c>
      <c r="H12" s="72">
        <v>5921</v>
      </c>
      <c r="I12" s="72">
        <v>5815</v>
      </c>
      <c r="J12" s="72">
        <v>7363</v>
      </c>
      <c r="K12" s="73">
        <v>8284</v>
      </c>
      <c r="L12" s="220">
        <v>8550</v>
      </c>
      <c r="M12" s="7"/>
    </row>
    <row r="13" spans="1:13" ht="17.25" customHeight="1">
      <c r="A13" s="14" t="s">
        <v>456</v>
      </c>
      <c r="B13" s="14" t="s">
        <v>339</v>
      </c>
      <c r="C13" s="72">
        <v>2812</v>
      </c>
      <c r="D13" s="72">
        <v>2660</v>
      </c>
      <c r="E13" s="72">
        <v>2800</v>
      </c>
      <c r="F13" s="72">
        <v>3129</v>
      </c>
      <c r="G13" s="72">
        <v>3353</v>
      </c>
      <c r="H13" s="72">
        <v>3939</v>
      </c>
      <c r="I13" s="72">
        <v>4265</v>
      </c>
      <c r="J13" s="72">
        <v>4588</v>
      </c>
      <c r="K13" s="73">
        <v>5135</v>
      </c>
      <c r="L13" s="220">
        <v>6180</v>
      </c>
      <c r="M13" s="7"/>
    </row>
    <row r="14" spans="1:13" ht="17.25" customHeight="1">
      <c r="A14" s="14" t="s">
        <v>52</v>
      </c>
      <c r="B14" s="14" t="s">
        <v>340</v>
      </c>
      <c r="C14" s="221">
        <v>-969</v>
      </c>
      <c r="D14" s="221">
        <v>-793</v>
      </c>
      <c r="E14" s="221">
        <v>-786</v>
      </c>
      <c r="F14" s="221">
        <v>-881</v>
      </c>
      <c r="G14" s="221">
        <v>-1030</v>
      </c>
      <c r="H14" s="221">
        <v>-1205</v>
      </c>
      <c r="I14" s="221">
        <v>-1248</v>
      </c>
      <c r="J14" s="221">
        <v>-1311</v>
      </c>
      <c r="K14" s="222">
        <v>-1349</v>
      </c>
      <c r="L14" s="223">
        <v>-1340</v>
      </c>
      <c r="M14" s="228"/>
    </row>
    <row r="15" spans="1:13" ht="17.25" customHeight="1">
      <c r="A15" s="14" t="s">
        <v>1</v>
      </c>
      <c r="B15" s="14" t="s">
        <v>341</v>
      </c>
      <c r="C15" s="72">
        <v>16909</v>
      </c>
      <c r="D15" s="72">
        <v>16098</v>
      </c>
      <c r="E15" s="72">
        <v>16901</v>
      </c>
      <c r="F15" s="72">
        <v>18487</v>
      </c>
      <c r="G15" s="72">
        <v>20079</v>
      </c>
      <c r="H15" s="72">
        <v>27003</v>
      </c>
      <c r="I15" s="72">
        <v>28107</v>
      </c>
      <c r="J15" s="72">
        <v>31929</v>
      </c>
      <c r="K15" s="73">
        <v>35129</v>
      </c>
      <c r="L15" s="220">
        <v>37500</v>
      </c>
      <c r="M15" s="7"/>
    </row>
    <row r="16" spans="1:13" ht="14.25" customHeight="1">
      <c r="A16" s="556" t="s">
        <v>778</v>
      </c>
      <c r="F16" s="12"/>
      <c r="K16" s="12"/>
    </row>
    <row r="17" spans="1:11" ht="14.25" customHeight="1">
      <c r="A17" s="557" t="s">
        <v>776</v>
      </c>
      <c r="F17" s="12"/>
      <c r="K17" s="12"/>
    </row>
    <row r="18" spans="1:11" ht="14.25" customHeight="1">
      <c r="F18" s="12"/>
      <c r="K18" s="12"/>
    </row>
  </sheetData>
  <sheetProtection password="A065" sheet="1" objects="1" scenarios="1"/>
  <phoneticPr fontId="27"/>
  <printOptions horizontalCentered="1"/>
  <pageMargins left="0.59055118110236227" right="0.39370078740157483" top="0.31496062992125984" bottom="0.43307086614173229" header="0.19685039370078741" footer="0.19685039370078741"/>
  <pageSetup paperSize="9" scale="65" orientation="portrait" r:id="rId1"/>
  <headerFooter alignWithMargins="0">
    <oddFooter>&amp;C&amp;"Myriad Web,標準"&amp;12 6&amp;R&amp;"Myriad Web,標準"&amp;6Daiwa House Industry  Financial Factbook
Fiscal Year Ended March 31, 2017</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31"/>
  <sheetViews>
    <sheetView showGridLines="0" view="pageBreakPreview" zoomScaleNormal="100" zoomScaleSheetLayoutView="100" workbookViewId="0">
      <selection activeCell="Q10" sqref="Q10"/>
    </sheetView>
  </sheetViews>
  <sheetFormatPr defaultColWidth="8" defaultRowHeight="14.1" customHeight="1"/>
  <cols>
    <col min="1" max="1" width="17.5" style="17" customWidth="1"/>
    <col min="2" max="2" width="11.25" style="17" customWidth="1"/>
    <col min="3" max="5" width="9.625" style="17" customWidth="1"/>
    <col min="6" max="6" width="9.625" style="11" customWidth="1"/>
    <col min="7" max="10" width="9.625" style="17" customWidth="1"/>
    <col min="11" max="11" width="9.625" style="11" customWidth="1"/>
    <col min="12" max="12" width="9.625" style="17" customWidth="1"/>
    <col min="13" max="13" width="14.25" style="4" customWidth="1"/>
    <col min="14" max="16384" width="8" style="17"/>
  </cols>
  <sheetData>
    <row r="1" spans="1:13" ht="16.5" customHeight="1">
      <c r="A1" s="146"/>
      <c r="B1" s="146"/>
      <c r="C1" s="89"/>
      <c r="D1" s="89"/>
      <c r="E1" s="89"/>
      <c r="F1" s="90"/>
      <c r="G1" s="89"/>
      <c r="H1" s="89"/>
      <c r="I1" s="89"/>
      <c r="J1" s="89"/>
      <c r="K1" s="90"/>
      <c r="L1" s="147"/>
      <c r="M1" s="147" t="s">
        <v>256</v>
      </c>
    </row>
    <row r="2" spans="1:13" ht="23.25" customHeight="1">
      <c r="A2" s="149" t="s">
        <v>610</v>
      </c>
      <c r="B2" s="150"/>
    </row>
    <row r="3" spans="1:13" ht="11.25" customHeight="1"/>
    <row r="4" spans="1:13" ht="23.25" customHeight="1" thickBot="1">
      <c r="A4" s="152" t="s">
        <v>56</v>
      </c>
      <c r="B4" s="153"/>
      <c r="C4" s="154"/>
      <c r="D4" s="154"/>
      <c r="E4" s="154"/>
      <c r="F4" s="20"/>
      <c r="G4" s="154"/>
      <c r="H4" s="154"/>
      <c r="I4" s="154"/>
      <c r="J4" s="154"/>
      <c r="K4" s="20"/>
      <c r="L4" s="154"/>
      <c r="M4" s="154"/>
    </row>
    <row r="5" spans="1:13" ht="18.75" customHeight="1">
      <c r="A5" s="169" t="s">
        <v>425</v>
      </c>
      <c r="B5" s="170"/>
      <c r="C5" s="16"/>
      <c r="D5" s="16"/>
      <c r="E5" s="16"/>
      <c r="F5" s="12"/>
      <c r="G5" s="16"/>
      <c r="H5" s="16"/>
      <c r="I5" s="16"/>
      <c r="J5" s="16"/>
      <c r="K5" s="12"/>
      <c r="L5" s="16"/>
    </row>
    <row r="6" spans="1:13" ht="25.5" customHeight="1">
      <c r="A6" s="169" t="s">
        <v>607</v>
      </c>
      <c r="B6" s="170"/>
      <c r="C6" s="16"/>
      <c r="D6" s="16"/>
      <c r="E6" s="16"/>
      <c r="F6" s="12"/>
      <c r="G6" s="16"/>
      <c r="H6" s="16"/>
      <c r="I6" s="16"/>
      <c r="J6" s="16"/>
      <c r="K6" s="12"/>
      <c r="L6" s="19" t="s">
        <v>57</v>
      </c>
      <c r="M6" s="142"/>
    </row>
    <row r="7" spans="1:13" ht="24.75" customHeight="1">
      <c r="A7" s="15"/>
      <c r="B7" s="15"/>
      <c r="C7" s="91" t="s">
        <v>22</v>
      </c>
      <c r="D7" s="91" t="s">
        <v>21</v>
      </c>
      <c r="E7" s="91" t="s">
        <v>24</v>
      </c>
      <c r="F7" s="91" t="s">
        <v>33</v>
      </c>
      <c r="G7" s="91" t="s">
        <v>32</v>
      </c>
      <c r="H7" s="91" t="s">
        <v>31</v>
      </c>
      <c r="I7" s="91" t="s">
        <v>30</v>
      </c>
      <c r="J7" s="91" t="s">
        <v>19</v>
      </c>
      <c r="K7" s="70" t="s">
        <v>23</v>
      </c>
      <c r="L7" s="216" t="s">
        <v>334</v>
      </c>
      <c r="M7" s="227"/>
    </row>
    <row r="8" spans="1:13" ht="24" customHeight="1">
      <c r="A8" s="13" t="s">
        <v>45</v>
      </c>
      <c r="B8" s="13" t="s">
        <v>265</v>
      </c>
      <c r="C8" s="71">
        <v>30</v>
      </c>
      <c r="D8" s="71">
        <v>62</v>
      </c>
      <c r="E8" s="71">
        <v>72</v>
      </c>
      <c r="F8" s="71">
        <v>110</v>
      </c>
      <c r="G8" s="71">
        <v>125</v>
      </c>
      <c r="H8" s="71">
        <v>133</v>
      </c>
      <c r="I8" s="71">
        <v>88</v>
      </c>
      <c r="J8" s="71">
        <v>165</v>
      </c>
      <c r="K8" s="176">
        <v>192</v>
      </c>
      <c r="L8" s="219">
        <v>200</v>
      </c>
      <c r="M8" s="7"/>
    </row>
    <row r="9" spans="1:13" ht="17.25" customHeight="1">
      <c r="A9" s="14" t="s">
        <v>46</v>
      </c>
      <c r="B9" s="14" t="s">
        <v>267</v>
      </c>
      <c r="C9" s="72">
        <v>341</v>
      </c>
      <c r="D9" s="72">
        <v>386</v>
      </c>
      <c r="E9" s="72">
        <v>469</v>
      </c>
      <c r="F9" s="72">
        <v>529</v>
      </c>
      <c r="G9" s="72">
        <v>522</v>
      </c>
      <c r="H9" s="72">
        <v>642</v>
      </c>
      <c r="I9" s="72">
        <v>695</v>
      </c>
      <c r="J9" s="72">
        <v>819</v>
      </c>
      <c r="K9" s="73">
        <v>942</v>
      </c>
      <c r="L9" s="220">
        <v>1050</v>
      </c>
      <c r="M9" s="7"/>
    </row>
    <row r="10" spans="1:13" ht="17.25" customHeight="1">
      <c r="A10" s="14" t="s">
        <v>47</v>
      </c>
      <c r="B10" s="14" t="s">
        <v>335</v>
      </c>
      <c r="C10" s="309">
        <v>-101</v>
      </c>
      <c r="D10" s="309">
        <v>-183</v>
      </c>
      <c r="E10" s="104">
        <v>53</v>
      </c>
      <c r="F10" s="104">
        <v>37</v>
      </c>
      <c r="G10" s="104">
        <v>99</v>
      </c>
      <c r="H10" s="104">
        <v>107</v>
      </c>
      <c r="I10" s="104">
        <v>108</v>
      </c>
      <c r="J10" s="72">
        <v>157</v>
      </c>
      <c r="K10" s="73">
        <v>134</v>
      </c>
      <c r="L10" s="220">
        <v>120</v>
      </c>
      <c r="M10" s="7"/>
    </row>
    <row r="11" spans="1:13" ht="17.25" customHeight="1">
      <c r="A11" s="21" t="s">
        <v>48</v>
      </c>
      <c r="B11" s="14" t="s">
        <v>336</v>
      </c>
      <c r="C11" s="104">
        <v>7</v>
      </c>
      <c r="D11" s="104">
        <v>17</v>
      </c>
      <c r="E11" s="104">
        <v>42</v>
      </c>
      <c r="F11" s="104">
        <v>45</v>
      </c>
      <c r="G11" s="104">
        <v>61</v>
      </c>
      <c r="H11" s="104">
        <v>93</v>
      </c>
      <c r="I11" s="104">
        <v>99</v>
      </c>
      <c r="J11" s="72">
        <v>112</v>
      </c>
      <c r="K11" s="73">
        <v>130</v>
      </c>
      <c r="L11" s="220">
        <v>131</v>
      </c>
      <c r="M11" s="7"/>
    </row>
    <row r="12" spans="1:13" ht="17.25" customHeight="1">
      <c r="A12" s="14" t="s">
        <v>49</v>
      </c>
      <c r="B12" s="14" t="s">
        <v>337</v>
      </c>
      <c r="C12" s="104">
        <v>339</v>
      </c>
      <c r="D12" s="104">
        <v>344</v>
      </c>
      <c r="E12" s="104">
        <v>335</v>
      </c>
      <c r="F12" s="104">
        <v>331</v>
      </c>
      <c r="G12" s="104">
        <v>459</v>
      </c>
      <c r="H12" s="104">
        <v>607</v>
      </c>
      <c r="I12" s="104">
        <v>672</v>
      </c>
      <c r="J12" s="72">
        <v>803</v>
      </c>
      <c r="K12" s="73">
        <v>1007</v>
      </c>
      <c r="L12" s="220">
        <v>1050</v>
      </c>
      <c r="M12" s="7"/>
    </row>
    <row r="13" spans="1:13" ht="27" customHeight="1">
      <c r="A13" s="14" t="s">
        <v>50</v>
      </c>
      <c r="B13" s="14" t="s">
        <v>338</v>
      </c>
      <c r="C13" s="104">
        <v>333</v>
      </c>
      <c r="D13" s="104">
        <v>217</v>
      </c>
      <c r="E13" s="104">
        <v>115</v>
      </c>
      <c r="F13" s="104">
        <v>258</v>
      </c>
      <c r="G13" s="104">
        <v>206</v>
      </c>
      <c r="H13" s="104">
        <v>269</v>
      </c>
      <c r="I13" s="104">
        <v>384</v>
      </c>
      <c r="J13" s="72">
        <v>680</v>
      </c>
      <c r="K13" s="73">
        <v>789</v>
      </c>
      <c r="L13" s="220">
        <v>830</v>
      </c>
      <c r="M13" s="7"/>
    </row>
    <row r="14" spans="1:13" ht="29.25" customHeight="1">
      <c r="A14" s="14" t="s">
        <v>51</v>
      </c>
      <c r="B14" s="14" t="s">
        <v>339</v>
      </c>
      <c r="C14" s="104">
        <v>38</v>
      </c>
      <c r="D14" s="104">
        <v>4</v>
      </c>
      <c r="E14" s="104">
        <v>27</v>
      </c>
      <c r="F14" s="104">
        <v>82</v>
      </c>
      <c r="G14" s="104">
        <v>96</v>
      </c>
      <c r="H14" s="104">
        <v>140</v>
      </c>
      <c r="I14" s="104">
        <v>102</v>
      </c>
      <c r="J14" s="72">
        <v>95</v>
      </c>
      <c r="K14" s="73">
        <v>168</v>
      </c>
      <c r="L14" s="220">
        <v>270</v>
      </c>
      <c r="M14" s="7"/>
    </row>
    <row r="15" spans="1:13" ht="17.25" customHeight="1">
      <c r="A15" s="14" t="s">
        <v>52</v>
      </c>
      <c r="B15" s="14" t="s">
        <v>340</v>
      </c>
      <c r="C15" s="308">
        <v>-250</v>
      </c>
      <c r="D15" s="308">
        <v>-222</v>
      </c>
      <c r="E15" s="308">
        <v>-239</v>
      </c>
      <c r="F15" s="308">
        <v>-246</v>
      </c>
      <c r="G15" s="308">
        <v>-291</v>
      </c>
      <c r="H15" s="308">
        <v>-358</v>
      </c>
      <c r="I15" s="308">
        <v>-348</v>
      </c>
      <c r="J15" s="221">
        <v>-403</v>
      </c>
      <c r="K15" s="222">
        <v>-265</v>
      </c>
      <c r="L15" s="223">
        <v>-501</v>
      </c>
      <c r="M15" s="228"/>
    </row>
    <row r="16" spans="1:13" ht="17.25" customHeight="1">
      <c r="A16" s="14" t="s">
        <v>1</v>
      </c>
      <c r="B16" s="14" t="s">
        <v>341</v>
      </c>
      <c r="C16" s="104">
        <v>735</v>
      </c>
      <c r="D16" s="104">
        <v>627</v>
      </c>
      <c r="E16" s="104">
        <v>876</v>
      </c>
      <c r="F16" s="104">
        <v>1149</v>
      </c>
      <c r="G16" s="104">
        <v>1280</v>
      </c>
      <c r="H16" s="104">
        <v>1635</v>
      </c>
      <c r="I16" s="104">
        <v>1803</v>
      </c>
      <c r="J16" s="72">
        <v>2431</v>
      </c>
      <c r="K16" s="73">
        <v>3100</v>
      </c>
      <c r="L16" s="220">
        <v>3150</v>
      </c>
      <c r="M16" s="7"/>
    </row>
    <row r="17" spans="1:13" ht="15" customHeight="1">
      <c r="F17" s="12"/>
      <c r="K17" s="12"/>
    </row>
    <row r="18" spans="1:13" ht="24.75" customHeight="1">
      <c r="A18" s="382" t="s">
        <v>426</v>
      </c>
      <c r="B18" s="170"/>
      <c r="C18" s="16"/>
      <c r="D18" s="16"/>
      <c r="E18" s="16"/>
      <c r="F18" s="12"/>
      <c r="G18" s="16"/>
      <c r="H18" s="16"/>
      <c r="I18" s="16"/>
      <c r="J18" s="16"/>
      <c r="K18" s="12"/>
      <c r="L18" s="16"/>
    </row>
    <row r="19" spans="1:13" ht="18.75" customHeight="1">
      <c r="A19" s="382" t="s">
        <v>608</v>
      </c>
      <c r="B19" s="170"/>
      <c r="C19" s="16"/>
      <c r="D19" s="16"/>
      <c r="E19" s="16"/>
      <c r="F19" s="12"/>
      <c r="G19" s="16"/>
      <c r="H19" s="16"/>
      <c r="I19" s="16"/>
      <c r="J19" s="16"/>
      <c r="K19" s="12"/>
      <c r="L19" s="16"/>
    </row>
    <row r="20" spans="1:13" ht="24.75" customHeight="1">
      <c r="A20" s="15"/>
      <c r="B20" s="15"/>
      <c r="C20" s="91" t="s">
        <v>22</v>
      </c>
      <c r="D20" s="91" t="s">
        <v>21</v>
      </c>
      <c r="E20" s="91" t="s">
        <v>24</v>
      </c>
      <c r="F20" s="91" t="s">
        <v>33</v>
      </c>
      <c r="G20" s="91" t="s">
        <v>32</v>
      </c>
      <c r="H20" s="91" t="s">
        <v>31</v>
      </c>
      <c r="I20" s="91" t="s">
        <v>30</v>
      </c>
      <c r="J20" s="91" t="s">
        <v>19</v>
      </c>
      <c r="K20" s="70" t="s">
        <v>23</v>
      </c>
      <c r="L20" s="216" t="s">
        <v>334</v>
      </c>
      <c r="M20" s="227"/>
    </row>
    <row r="21" spans="1:13" ht="21" customHeight="1">
      <c r="A21" s="13" t="s">
        <v>45</v>
      </c>
      <c r="B21" s="13" t="s">
        <v>265</v>
      </c>
      <c r="C21" s="217">
        <v>8.0000000000000002E-3</v>
      </c>
      <c r="D21" s="217">
        <v>1.9E-2</v>
      </c>
      <c r="E21" s="217">
        <v>2.23E-2</v>
      </c>
      <c r="F21" s="217">
        <v>3.27E-2</v>
      </c>
      <c r="G21" s="217">
        <v>3.5999999999999997E-2</v>
      </c>
      <c r="H21" s="217">
        <v>3.4000000000000002E-2</v>
      </c>
      <c r="I21" s="217">
        <v>2.4E-2</v>
      </c>
      <c r="J21" s="217">
        <v>4.3999999999999997E-2</v>
      </c>
      <c r="K21" s="218">
        <v>4.9000000000000002E-2</v>
      </c>
      <c r="L21" s="230">
        <v>5.0999999999999997E-2</v>
      </c>
      <c r="M21" s="229"/>
    </row>
    <row r="22" spans="1:13" ht="27" customHeight="1">
      <c r="A22" s="14" t="s">
        <v>46</v>
      </c>
      <c r="B22" s="14" t="s">
        <v>267</v>
      </c>
      <c r="C22" s="206">
        <v>7.5999999999999998E-2</v>
      </c>
      <c r="D22" s="206">
        <v>8.5999999999999993E-2</v>
      </c>
      <c r="E22" s="206">
        <v>9.4700000000000006E-2</v>
      </c>
      <c r="F22" s="206">
        <v>0.10059999999999999</v>
      </c>
      <c r="G22" s="206">
        <v>8.7999999999999995E-2</v>
      </c>
      <c r="H22" s="206">
        <v>9.2999999999999999E-2</v>
      </c>
      <c r="I22" s="206">
        <v>0.09</v>
      </c>
      <c r="J22" s="206">
        <v>9.2999999999999999E-2</v>
      </c>
      <c r="K22" s="208">
        <v>9.6000000000000002E-2</v>
      </c>
      <c r="L22" s="231">
        <v>0.10199999999999999</v>
      </c>
      <c r="M22" s="229"/>
    </row>
    <row r="23" spans="1:13" ht="18" customHeight="1">
      <c r="A23" s="14" t="s">
        <v>47</v>
      </c>
      <c r="B23" s="14" t="s">
        <v>335</v>
      </c>
      <c r="C23" s="206">
        <v>-8.5000000000000006E-2</v>
      </c>
      <c r="D23" s="206">
        <v>-0.153</v>
      </c>
      <c r="E23" s="206">
        <v>3.8100000000000002E-2</v>
      </c>
      <c r="F23" s="206">
        <v>2.92E-2</v>
      </c>
      <c r="G23" s="206">
        <v>6.4000000000000001E-2</v>
      </c>
      <c r="H23" s="206">
        <v>4.3999999999999997E-2</v>
      </c>
      <c r="I23" s="206">
        <v>4.7E-2</v>
      </c>
      <c r="J23" s="206">
        <v>5.7000000000000002E-2</v>
      </c>
      <c r="K23" s="208">
        <v>5.0999999999999997E-2</v>
      </c>
      <c r="L23" s="231">
        <v>4.2000000000000003E-2</v>
      </c>
      <c r="M23" s="229"/>
    </row>
    <row r="24" spans="1:13" ht="18" customHeight="1">
      <c r="A24" s="21" t="s">
        <v>48</v>
      </c>
      <c r="B24" s="14" t="s">
        <v>336</v>
      </c>
      <c r="C24" s="206">
        <v>0.02</v>
      </c>
      <c r="D24" s="206">
        <v>3.5999999999999997E-2</v>
      </c>
      <c r="E24" s="206">
        <v>6.9699999999999998E-2</v>
      </c>
      <c r="F24" s="206">
        <v>6.6500000000000004E-2</v>
      </c>
      <c r="G24" s="206">
        <v>0.08</v>
      </c>
      <c r="H24" s="206">
        <v>0.107</v>
      </c>
      <c r="I24" s="206">
        <v>0.109</v>
      </c>
      <c r="J24" s="206">
        <v>0.11799999999999999</v>
      </c>
      <c r="K24" s="208">
        <v>0.124</v>
      </c>
      <c r="L24" s="231">
        <v>0.11899999999999999</v>
      </c>
      <c r="M24" s="229"/>
    </row>
    <row r="25" spans="1:13" ht="18" customHeight="1">
      <c r="A25" s="14" t="s">
        <v>49</v>
      </c>
      <c r="B25" s="14" t="s">
        <v>337</v>
      </c>
      <c r="C25" s="206">
        <v>0.112</v>
      </c>
      <c r="D25" s="206">
        <v>0.12</v>
      </c>
      <c r="E25" s="206">
        <v>0.122</v>
      </c>
      <c r="F25" s="206">
        <v>0.108</v>
      </c>
      <c r="G25" s="206">
        <v>0.13200000000000001</v>
      </c>
      <c r="H25" s="206">
        <v>0.14399999999999999</v>
      </c>
      <c r="I25" s="206">
        <v>0.14699999999999999</v>
      </c>
      <c r="J25" s="206">
        <v>0.16200000000000001</v>
      </c>
      <c r="K25" s="208">
        <v>0.17699999999999999</v>
      </c>
      <c r="L25" s="231">
        <v>0.17799999999999999</v>
      </c>
      <c r="M25" s="229"/>
    </row>
    <row r="26" spans="1:13" ht="27" customHeight="1">
      <c r="A26" s="14" t="s">
        <v>50</v>
      </c>
      <c r="B26" s="14" t="s">
        <v>338</v>
      </c>
      <c r="C26" s="206">
        <v>0.13700000000000001</v>
      </c>
      <c r="D26" s="206">
        <v>0.111</v>
      </c>
      <c r="E26" s="206">
        <v>5.9200000000000003E-2</v>
      </c>
      <c r="F26" s="206">
        <v>0.1007</v>
      </c>
      <c r="G26" s="206">
        <v>8.2000000000000003E-2</v>
      </c>
      <c r="H26" s="206">
        <v>4.4999999999999998E-2</v>
      </c>
      <c r="I26" s="206">
        <v>6.6000000000000003E-2</v>
      </c>
      <c r="J26" s="206">
        <v>9.1999999999999998E-2</v>
      </c>
      <c r="K26" s="208">
        <v>9.5000000000000001E-2</v>
      </c>
      <c r="L26" s="231">
        <v>9.7000000000000003E-2</v>
      </c>
      <c r="M26" s="229"/>
    </row>
    <row r="27" spans="1:13" ht="18" customHeight="1">
      <c r="A27" s="14" t="s">
        <v>51</v>
      </c>
      <c r="B27" s="14" t="s">
        <v>339</v>
      </c>
      <c r="C27" s="206">
        <v>1.37E-2</v>
      </c>
      <c r="D27" s="206">
        <v>1.8E-3</v>
      </c>
      <c r="E27" s="206">
        <v>9.9000000000000008E-3</v>
      </c>
      <c r="F27" s="206">
        <v>2.6200000000000001E-2</v>
      </c>
      <c r="G27" s="206">
        <v>2.9000000000000001E-2</v>
      </c>
      <c r="H27" s="206">
        <v>3.5999999999999997E-2</v>
      </c>
      <c r="I27" s="206">
        <v>2.4E-2</v>
      </c>
      <c r="J27" s="206">
        <v>2.1000000000000001E-2</v>
      </c>
      <c r="K27" s="208">
        <v>3.3000000000000002E-2</v>
      </c>
      <c r="L27" s="231">
        <v>4.3999999999999997E-2</v>
      </c>
      <c r="M27" s="229"/>
    </row>
    <row r="28" spans="1:13" ht="24.75" customHeight="1">
      <c r="A28" s="14" t="s">
        <v>1</v>
      </c>
      <c r="B28" s="14" t="s">
        <v>341</v>
      </c>
      <c r="C28" s="206">
        <v>4.3499999999999997E-2</v>
      </c>
      <c r="D28" s="206">
        <v>3.9E-2</v>
      </c>
      <c r="E28" s="206">
        <v>5.1799999999999999E-2</v>
      </c>
      <c r="F28" s="206">
        <v>6.2100000000000002E-2</v>
      </c>
      <c r="G28" s="206">
        <v>6.4000000000000001E-2</v>
      </c>
      <c r="H28" s="206">
        <v>6.0999999999999999E-2</v>
      </c>
      <c r="I28" s="206">
        <v>6.4000000000000001E-2</v>
      </c>
      <c r="J28" s="206">
        <v>7.5999999999999998E-2</v>
      </c>
      <c r="K28" s="208">
        <v>8.7999999999999995E-2</v>
      </c>
      <c r="L28" s="231">
        <v>8.4000000000000005E-2</v>
      </c>
      <c r="M28" s="229"/>
    </row>
    <row r="29" spans="1:13" ht="14.25" customHeight="1">
      <c r="A29" s="556" t="s">
        <v>779</v>
      </c>
      <c r="B29" s="41"/>
      <c r="C29" s="229"/>
      <c r="D29" s="229"/>
      <c r="E29" s="229"/>
      <c r="F29" s="229"/>
      <c r="G29" s="229"/>
      <c r="H29" s="229"/>
      <c r="I29" s="229"/>
      <c r="J29" s="229"/>
      <c r="K29" s="229"/>
      <c r="L29" s="229"/>
      <c r="M29" s="229"/>
    </row>
    <row r="30" spans="1:13" ht="14.25" customHeight="1">
      <c r="A30" s="557" t="s">
        <v>776</v>
      </c>
      <c r="B30" s="41"/>
      <c r="C30" s="229"/>
      <c r="D30" s="229"/>
      <c r="E30" s="229"/>
      <c r="F30" s="229"/>
      <c r="G30" s="229"/>
      <c r="H30" s="229"/>
      <c r="I30" s="229"/>
      <c r="J30" s="229"/>
      <c r="K30" s="229"/>
      <c r="L30" s="229"/>
      <c r="M30" s="229"/>
    </row>
    <row r="31" spans="1:13" ht="14.25" customHeight="1">
      <c r="F31" s="12"/>
      <c r="K31" s="12"/>
    </row>
  </sheetData>
  <phoneticPr fontId="27"/>
  <printOptions horizontalCentered="1"/>
  <pageMargins left="0.59055118110236227" right="0.39370078740157483" top="0.31496062992125984" bottom="0.43307086614173229" header="0.19685039370078741" footer="0.19685039370078741"/>
  <pageSetup paperSize="9" scale="65" orientation="portrait" r:id="rId1"/>
  <headerFooter alignWithMargins="0">
    <oddFooter>&amp;C&amp;"Myriad Web,標準"&amp;12 7&amp;R&amp;"Myriad Web,標準"&amp;6Daiwa House Industry  Financial Factbook
Fiscal Year Ended March 31, 2017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K70"/>
  <sheetViews>
    <sheetView showGridLines="0" view="pageBreakPreview" zoomScaleNormal="100" zoomScaleSheetLayoutView="100" workbookViewId="0">
      <selection activeCell="I47" sqref="I47"/>
    </sheetView>
  </sheetViews>
  <sheetFormatPr defaultColWidth="8" defaultRowHeight="14.1" customHeight="1"/>
  <cols>
    <col min="1" max="1" width="25.125" style="17" customWidth="1"/>
    <col min="2" max="2" width="18.5" style="17" customWidth="1"/>
    <col min="3" max="3" width="12.125" style="17" customWidth="1"/>
    <col min="4" max="7" width="10" style="17" customWidth="1"/>
    <col min="8" max="8" width="10" style="11" customWidth="1"/>
    <col min="9" max="9" width="30" style="4" customWidth="1"/>
    <col min="10" max="10" width="10.25" style="17" bestFit="1" customWidth="1"/>
    <col min="11" max="11" width="8.875" style="17" customWidth="1"/>
    <col min="12" max="16384" width="8" style="17"/>
  </cols>
  <sheetData>
    <row r="1" spans="1:11" ht="16.5" customHeight="1">
      <c r="A1" s="146"/>
      <c r="B1" s="146"/>
      <c r="C1" s="146"/>
      <c r="D1" s="89"/>
      <c r="E1" s="89"/>
      <c r="F1" s="89"/>
      <c r="G1" s="89"/>
      <c r="H1" s="147"/>
      <c r="I1" s="147" t="s">
        <v>256</v>
      </c>
    </row>
    <row r="2" spans="1:11" ht="23.25" customHeight="1">
      <c r="A2" s="149" t="s">
        <v>611</v>
      </c>
      <c r="B2" s="150"/>
      <c r="C2" s="150"/>
    </row>
    <row r="3" spans="1:11" ht="11.25" customHeight="1">
      <c r="I3" s="17"/>
      <c r="J3" s="1"/>
    </row>
    <row r="4" spans="1:11" ht="11.25" customHeight="1">
      <c r="A4" s="9" t="s">
        <v>75</v>
      </c>
      <c r="I4" s="17"/>
      <c r="J4" s="1"/>
    </row>
    <row r="5" spans="1:11" ht="23.25" customHeight="1" thickBot="1">
      <c r="A5" s="232" t="s">
        <v>342</v>
      </c>
      <c r="B5" s="153"/>
      <c r="C5" s="153"/>
      <c r="D5" s="154"/>
      <c r="E5" s="154"/>
      <c r="F5" s="154"/>
      <c r="G5" s="154"/>
      <c r="H5" s="20"/>
      <c r="I5" s="20"/>
      <c r="J5" s="1"/>
    </row>
    <row r="6" spans="1:11" ht="17.25" customHeight="1">
      <c r="H6" s="19" t="s">
        <v>465</v>
      </c>
      <c r="I6" s="17"/>
      <c r="J6" s="16"/>
      <c r="K6" s="16"/>
    </row>
    <row r="7" spans="1:11" ht="15.75" customHeight="1">
      <c r="A7" s="23"/>
      <c r="B7" s="23"/>
      <c r="C7" s="23"/>
      <c r="D7" s="91" t="s">
        <v>32</v>
      </c>
      <c r="E7" s="91" t="s">
        <v>31</v>
      </c>
      <c r="F7" s="91" t="s">
        <v>30</v>
      </c>
      <c r="G7" s="91" t="s">
        <v>19</v>
      </c>
      <c r="H7" s="70" t="s">
        <v>54</v>
      </c>
      <c r="I7" s="17"/>
      <c r="J7" s="16"/>
      <c r="K7" s="16"/>
    </row>
    <row r="8" spans="1:11" ht="17.25" customHeight="1">
      <c r="A8" s="561" t="s">
        <v>62</v>
      </c>
      <c r="B8" s="24" t="s">
        <v>14</v>
      </c>
      <c r="C8" s="143" t="s">
        <v>325</v>
      </c>
      <c r="D8" s="71">
        <v>1238811</v>
      </c>
      <c r="E8" s="71">
        <v>1429886</v>
      </c>
      <c r="F8" s="71">
        <v>1470975</v>
      </c>
      <c r="G8" s="71">
        <v>1649765</v>
      </c>
      <c r="H8" s="176">
        <v>1720394</v>
      </c>
      <c r="I8" s="17"/>
      <c r="J8" s="16"/>
      <c r="K8" s="16"/>
    </row>
    <row r="9" spans="1:11" ht="17.25" customHeight="1">
      <c r="A9" s="562"/>
      <c r="B9" s="25" t="s">
        <v>15</v>
      </c>
      <c r="C9" s="233" t="s">
        <v>328</v>
      </c>
      <c r="D9" s="72">
        <v>80273</v>
      </c>
      <c r="E9" s="72">
        <v>104030</v>
      </c>
      <c r="F9" s="72">
        <v>118665</v>
      </c>
      <c r="G9" s="72">
        <v>167638</v>
      </c>
      <c r="H9" s="130">
        <v>198673</v>
      </c>
      <c r="I9" s="17"/>
      <c r="J9" s="16"/>
      <c r="K9" s="16"/>
    </row>
    <row r="10" spans="1:11" ht="17.25" customHeight="1">
      <c r="A10" s="562"/>
      <c r="B10" s="25" t="s">
        <v>16</v>
      </c>
      <c r="C10" s="233" t="s">
        <v>343</v>
      </c>
      <c r="D10" s="72">
        <v>102921</v>
      </c>
      <c r="E10" s="72">
        <v>126306</v>
      </c>
      <c r="F10" s="72">
        <v>150675</v>
      </c>
      <c r="G10" s="72">
        <v>183863</v>
      </c>
      <c r="H10" s="73">
        <v>212346</v>
      </c>
      <c r="I10" s="17"/>
      <c r="J10" s="16"/>
      <c r="K10" s="16"/>
    </row>
    <row r="11" spans="1:11" ht="17.25" customHeight="1">
      <c r="A11" s="562"/>
      <c r="B11" s="25" t="s">
        <v>20</v>
      </c>
      <c r="C11" s="233" t="s">
        <v>344</v>
      </c>
      <c r="D11" s="72">
        <v>48951</v>
      </c>
      <c r="E11" s="72">
        <v>80881</v>
      </c>
      <c r="F11" s="72">
        <v>96956</v>
      </c>
      <c r="G11" s="72">
        <v>81991</v>
      </c>
      <c r="H11" s="73">
        <v>147582</v>
      </c>
      <c r="I11" s="17"/>
      <c r="J11" s="16"/>
      <c r="K11" s="16"/>
    </row>
    <row r="12" spans="1:11" ht="17.25" customHeight="1">
      <c r="A12" s="562"/>
      <c r="B12" s="25" t="s">
        <v>59</v>
      </c>
      <c r="C12" s="233" t="s">
        <v>345</v>
      </c>
      <c r="D12" s="72">
        <v>1634124</v>
      </c>
      <c r="E12" s="72">
        <v>1798797</v>
      </c>
      <c r="F12" s="72">
        <v>2069958</v>
      </c>
      <c r="G12" s="72">
        <v>2174782</v>
      </c>
      <c r="H12" s="73">
        <v>2410655</v>
      </c>
      <c r="I12" s="17"/>
      <c r="J12" s="16"/>
      <c r="K12" s="16"/>
    </row>
    <row r="13" spans="1:11" ht="17.25" customHeight="1">
      <c r="A13" s="562"/>
      <c r="B13" s="25" t="s">
        <v>60</v>
      </c>
      <c r="C13" s="233" t="s">
        <v>346</v>
      </c>
      <c r="D13" s="72">
        <v>609016</v>
      </c>
      <c r="E13" s="72">
        <v>820683</v>
      </c>
      <c r="F13" s="72">
        <v>908137</v>
      </c>
      <c r="G13" s="72">
        <v>959592</v>
      </c>
      <c r="H13" s="73">
        <v>1050139</v>
      </c>
      <c r="I13" s="17"/>
      <c r="J13" s="16"/>
      <c r="K13" s="16"/>
    </row>
    <row r="14" spans="1:11" ht="25.5" customHeight="1">
      <c r="A14" s="563"/>
      <c r="B14" s="26" t="s">
        <v>58</v>
      </c>
      <c r="C14" s="26" t="s">
        <v>347</v>
      </c>
      <c r="D14" s="92">
        <v>298000</v>
      </c>
      <c r="E14" s="92">
        <v>298000</v>
      </c>
      <c r="F14" s="92">
        <v>424960</v>
      </c>
      <c r="G14" s="92">
        <v>326880</v>
      </c>
      <c r="H14" s="122">
        <v>482284</v>
      </c>
      <c r="I14" s="17"/>
      <c r="J14" s="16"/>
      <c r="K14" s="16"/>
    </row>
    <row r="15" spans="1:11" ht="17.25" customHeight="1">
      <c r="A15" s="562" t="s">
        <v>61</v>
      </c>
      <c r="B15" s="24" t="s">
        <v>14</v>
      </c>
      <c r="C15" s="143" t="s">
        <v>325</v>
      </c>
      <c r="D15" s="59">
        <v>55068</v>
      </c>
      <c r="E15" s="59">
        <v>63475</v>
      </c>
      <c r="F15" s="59">
        <v>68760</v>
      </c>
      <c r="G15" s="59">
        <v>78109</v>
      </c>
      <c r="H15" s="60">
        <v>82851</v>
      </c>
      <c r="I15" s="17"/>
      <c r="J15" s="16"/>
      <c r="K15" s="16"/>
    </row>
    <row r="16" spans="1:11" ht="17.25" customHeight="1">
      <c r="A16" s="562"/>
      <c r="B16" s="25" t="s">
        <v>15</v>
      </c>
      <c r="C16" s="233" t="s">
        <v>328</v>
      </c>
      <c r="D16" s="72">
        <v>8550</v>
      </c>
      <c r="E16" s="72">
        <v>10672</v>
      </c>
      <c r="F16" s="72">
        <v>8637</v>
      </c>
      <c r="G16" s="72">
        <v>6499</v>
      </c>
      <c r="H16" s="73">
        <v>5128</v>
      </c>
      <c r="I16" s="17"/>
      <c r="J16" s="16"/>
      <c r="K16" s="16"/>
    </row>
    <row r="17" spans="1:11" ht="17.25" customHeight="1">
      <c r="A17" s="562"/>
      <c r="B17" s="25" t="s">
        <v>16</v>
      </c>
      <c r="C17" s="233" t="s">
        <v>343</v>
      </c>
      <c r="D17" s="72">
        <v>9141</v>
      </c>
      <c r="E17" s="72">
        <v>11208</v>
      </c>
      <c r="F17" s="72">
        <v>9432</v>
      </c>
      <c r="G17" s="72">
        <v>6866</v>
      </c>
      <c r="H17" s="73">
        <v>5486</v>
      </c>
      <c r="I17" s="17"/>
      <c r="J17" s="16"/>
      <c r="K17" s="16"/>
    </row>
    <row r="18" spans="1:11" ht="17.25" customHeight="1">
      <c r="A18" s="562"/>
      <c r="B18" s="25" t="s">
        <v>20</v>
      </c>
      <c r="C18" s="233" t="s">
        <v>344</v>
      </c>
      <c r="D18" s="72">
        <v>5156</v>
      </c>
      <c r="E18" s="72">
        <v>6653</v>
      </c>
      <c r="F18" s="72">
        <v>6020</v>
      </c>
      <c r="G18" s="72">
        <v>4386</v>
      </c>
      <c r="H18" s="73">
        <v>3493</v>
      </c>
      <c r="I18" s="17"/>
      <c r="J18" s="16"/>
      <c r="K18" s="16"/>
    </row>
    <row r="19" spans="1:11" ht="17.25" customHeight="1">
      <c r="A19" s="562"/>
      <c r="B19" s="25" t="s">
        <v>59</v>
      </c>
      <c r="C19" s="233" t="s">
        <v>345</v>
      </c>
      <c r="D19" s="72">
        <v>63236</v>
      </c>
      <c r="E19" s="72">
        <v>71377</v>
      </c>
      <c r="F19" s="72">
        <v>74280</v>
      </c>
      <c r="G19" s="72">
        <v>48217</v>
      </c>
      <c r="H19" s="73">
        <v>54569</v>
      </c>
      <c r="I19" s="17"/>
      <c r="J19" s="16"/>
      <c r="K19" s="16"/>
    </row>
    <row r="20" spans="1:11" ht="17.25" customHeight="1">
      <c r="A20" s="562"/>
      <c r="B20" s="25" t="s">
        <v>60</v>
      </c>
      <c r="C20" s="233" t="s">
        <v>346</v>
      </c>
      <c r="D20" s="72">
        <v>17595</v>
      </c>
      <c r="E20" s="72">
        <v>22700</v>
      </c>
      <c r="F20" s="72">
        <v>26456</v>
      </c>
      <c r="G20" s="72">
        <v>29033</v>
      </c>
      <c r="H20" s="73">
        <v>31210</v>
      </c>
      <c r="I20" s="17"/>
      <c r="J20" s="16"/>
      <c r="K20" s="16"/>
    </row>
    <row r="21" spans="1:11" ht="25.5" customHeight="1">
      <c r="A21" s="564"/>
      <c r="B21" s="26" t="s">
        <v>58</v>
      </c>
      <c r="C21" s="26" t="s">
        <v>347</v>
      </c>
      <c r="D21" s="94" t="s">
        <v>247</v>
      </c>
      <c r="E21" s="94" t="s">
        <v>248</v>
      </c>
      <c r="F21" s="94" t="s">
        <v>248</v>
      </c>
      <c r="G21" s="94" t="s">
        <v>248</v>
      </c>
      <c r="H21" s="64" t="s">
        <v>7</v>
      </c>
      <c r="I21" s="17"/>
      <c r="J21" s="16"/>
      <c r="K21" s="16"/>
    </row>
    <row r="22" spans="1:11" ht="17.25" customHeight="1">
      <c r="A22" s="561" t="s">
        <v>63</v>
      </c>
      <c r="B22" s="24" t="s">
        <v>14</v>
      </c>
      <c r="C22" s="143" t="s">
        <v>325</v>
      </c>
      <c r="D22" s="71">
        <v>225365</v>
      </c>
      <c r="E22" s="71">
        <v>269459</v>
      </c>
      <c r="F22" s="71">
        <v>310745</v>
      </c>
      <c r="G22" s="71">
        <v>351898</v>
      </c>
      <c r="H22" s="176">
        <v>397729</v>
      </c>
      <c r="I22" s="17"/>
      <c r="J22" s="16"/>
      <c r="K22" s="16"/>
    </row>
    <row r="23" spans="1:11" ht="17.25" customHeight="1">
      <c r="A23" s="562"/>
      <c r="B23" s="25" t="s">
        <v>15</v>
      </c>
      <c r="C23" s="233" t="s">
        <v>328</v>
      </c>
      <c r="D23" s="72">
        <v>2450</v>
      </c>
      <c r="E23" s="72">
        <v>763</v>
      </c>
      <c r="F23" s="72">
        <v>787</v>
      </c>
      <c r="G23" s="72">
        <v>5838</v>
      </c>
      <c r="H23" s="73">
        <v>6053</v>
      </c>
      <c r="I23" s="17"/>
      <c r="J23" s="16"/>
      <c r="K23" s="16"/>
    </row>
    <row r="24" spans="1:11" ht="17.25" customHeight="1">
      <c r="A24" s="562"/>
      <c r="B24" s="25" t="s">
        <v>16</v>
      </c>
      <c r="C24" s="233" t="s">
        <v>343</v>
      </c>
      <c r="D24" s="72">
        <v>2513</v>
      </c>
      <c r="E24" s="72">
        <v>2375</v>
      </c>
      <c r="F24" s="72">
        <v>2885</v>
      </c>
      <c r="G24" s="72">
        <v>7095</v>
      </c>
      <c r="H24" s="73">
        <v>8202</v>
      </c>
      <c r="I24" s="17"/>
      <c r="J24" s="16"/>
      <c r="K24" s="16"/>
    </row>
    <row r="25" spans="1:11" ht="17.25" customHeight="1">
      <c r="A25" s="562"/>
      <c r="B25" s="25" t="s">
        <v>20</v>
      </c>
      <c r="C25" s="233" t="s">
        <v>344</v>
      </c>
      <c r="D25" s="72">
        <v>1490</v>
      </c>
      <c r="E25" s="72">
        <v>1988</v>
      </c>
      <c r="F25" s="72">
        <v>2499</v>
      </c>
      <c r="G25" s="72">
        <v>3342</v>
      </c>
      <c r="H25" s="73">
        <v>5739</v>
      </c>
      <c r="I25" s="17"/>
      <c r="J25" s="16"/>
      <c r="K25" s="16"/>
    </row>
    <row r="26" spans="1:11" ht="17.25" customHeight="1">
      <c r="A26" s="562"/>
      <c r="B26" s="25" t="s">
        <v>59</v>
      </c>
      <c r="C26" s="233" t="s">
        <v>345</v>
      </c>
      <c r="D26" s="72">
        <v>54777</v>
      </c>
      <c r="E26" s="72">
        <v>48651</v>
      </c>
      <c r="F26" s="72">
        <v>55931</v>
      </c>
      <c r="G26" s="72">
        <v>66340</v>
      </c>
      <c r="H26" s="73">
        <v>78917</v>
      </c>
      <c r="I26" s="17"/>
      <c r="J26" s="16"/>
      <c r="K26" s="16"/>
    </row>
    <row r="27" spans="1:11" ht="17.25" customHeight="1">
      <c r="A27" s="562"/>
      <c r="B27" s="25" t="s">
        <v>60</v>
      </c>
      <c r="C27" s="233" t="s">
        <v>346</v>
      </c>
      <c r="D27" s="72">
        <v>11625</v>
      </c>
      <c r="E27" s="72">
        <v>11602</v>
      </c>
      <c r="F27" s="72">
        <v>11897</v>
      </c>
      <c r="G27" s="72">
        <v>13125</v>
      </c>
      <c r="H27" s="73">
        <v>16428</v>
      </c>
      <c r="I27" s="17"/>
      <c r="J27" s="16"/>
      <c r="K27" s="16"/>
    </row>
    <row r="28" spans="1:11" ht="25.5" customHeight="1">
      <c r="A28" s="563"/>
      <c r="B28" s="26" t="s">
        <v>58</v>
      </c>
      <c r="C28" s="26" t="s">
        <v>347</v>
      </c>
      <c r="D28" s="92">
        <v>1133</v>
      </c>
      <c r="E28" s="63" t="s">
        <v>247</v>
      </c>
      <c r="F28" s="63" t="s">
        <v>249</v>
      </c>
      <c r="G28" s="63" t="s">
        <v>248</v>
      </c>
      <c r="H28" s="64" t="s">
        <v>7</v>
      </c>
      <c r="I28" s="17"/>
      <c r="J28" s="16"/>
      <c r="K28" s="16"/>
    </row>
    <row r="29" spans="1:11" ht="17.25" customHeight="1">
      <c r="A29" s="561" t="s">
        <v>64</v>
      </c>
      <c r="B29" s="24" t="s">
        <v>14</v>
      </c>
      <c r="C29" s="143" t="s">
        <v>325</v>
      </c>
      <c r="D29" s="71">
        <v>25110</v>
      </c>
      <c r="E29" s="71">
        <v>28940</v>
      </c>
      <c r="F29" s="71">
        <v>29840</v>
      </c>
      <c r="G29" s="71">
        <v>33067</v>
      </c>
      <c r="H29" s="176">
        <v>37738</v>
      </c>
      <c r="I29" s="17"/>
      <c r="J29" s="16"/>
      <c r="K29" s="16"/>
    </row>
    <row r="30" spans="1:11" ht="17.25" customHeight="1">
      <c r="A30" s="562"/>
      <c r="B30" s="25" t="s">
        <v>15</v>
      </c>
      <c r="C30" s="233" t="s">
        <v>328</v>
      </c>
      <c r="D30" s="72">
        <v>852</v>
      </c>
      <c r="E30" s="72">
        <v>1386</v>
      </c>
      <c r="F30" s="72">
        <v>1040</v>
      </c>
      <c r="G30" s="72">
        <v>1501</v>
      </c>
      <c r="H30" s="73">
        <v>1934</v>
      </c>
      <c r="I30" s="17"/>
      <c r="J30" s="16"/>
      <c r="K30" s="16"/>
    </row>
    <row r="31" spans="1:11" ht="17.25" customHeight="1">
      <c r="A31" s="562"/>
      <c r="B31" s="25" t="s">
        <v>16</v>
      </c>
      <c r="C31" s="233" t="s">
        <v>343</v>
      </c>
      <c r="D31" s="72">
        <v>926</v>
      </c>
      <c r="E31" s="72">
        <v>1436</v>
      </c>
      <c r="F31" s="72">
        <v>1083</v>
      </c>
      <c r="G31" s="72">
        <v>1389</v>
      </c>
      <c r="H31" s="73">
        <v>1893</v>
      </c>
      <c r="I31" s="17"/>
      <c r="J31" s="16"/>
      <c r="K31" s="16"/>
    </row>
    <row r="32" spans="1:11" ht="17.25" customHeight="1">
      <c r="A32" s="562"/>
      <c r="B32" s="25" t="s">
        <v>20</v>
      </c>
      <c r="C32" s="233" t="s">
        <v>344</v>
      </c>
      <c r="D32" s="72">
        <v>160</v>
      </c>
      <c r="E32" s="72">
        <v>524</v>
      </c>
      <c r="F32" s="72">
        <v>594</v>
      </c>
      <c r="G32" s="72">
        <v>428</v>
      </c>
      <c r="H32" s="73">
        <v>1354</v>
      </c>
      <c r="I32" s="17"/>
      <c r="J32" s="16"/>
      <c r="K32" s="16"/>
    </row>
    <row r="33" spans="1:11" ht="17.25" customHeight="1">
      <c r="A33" s="562"/>
      <c r="B33" s="25" t="s">
        <v>59</v>
      </c>
      <c r="C33" s="233" t="s">
        <v>345</v>
      </c>
      <c r="D33" s="72">
        <v>14725</v>
      </c>
      <c r="E33" s="72">
        <v>15094</v>
      </c>
      <c r="F33" s="72">
        <v>15335</v>
      </c>
      <c r="G33" s="72">
        <v>14963</v>
      </c>
      <c r="H33" s="73">
        <v>17362</v>
      </c>
      <c r="I33" s="17"/>
      <c r="J33" s="16"/>
      <c r="K33" s="16"/>
    </row>
    <row r="34" spans="1:11" ht="17.25" customHeight="1">
      <c r="A34" s="562"/>
      <c r="B34" s="25" t="s">
        <v>60</v>
      </c>
      <c r="C34" s="233" t="s">
        <v>346</v>
      </c>
      <c r="D34" s="72">
        <v>3599</v>
      </c>
      <c r="E34" s="72">
        <v>4075</v>
      </c>
      <c r="F34" s="72">
        <v>4456</v>
      </c>
      <c r="G34" s="72">
        <v>4705</v>
      </c>
      <c r="H34" s="73">
        <v>5807</v>
      </c>
      <c r="I34" s="17"/>
      <c r="J34" s="16"/>
      <c r="K34" s="16"/>
    </row>
    <row r="35" spans="1:11" ht="25.5" customHeight="1">
      <c r="A35" s="563"/>
      <c r="B35" s="26" t="s">
        <v>58</v>
      </c>
      <c r="C35" s="26" t="s">
        <v>347</v>
      </c>
      <c r="D35" s="92">
        <v>1591</v>
      </c>
      <c r="E35" s="92">
        <v>200</v>
      </c>
      <c r="F35" s="92">
        <v>523</v>
      </c>
      <c r="G35" s="92">
        <v>200</v>
      </c>
      <c r="H35" s="122">
        <v>1200</v>
      </c>
      <c r="I35" s="17"/>
      <c r="J35" s="16"/>
      <c r="K35" s="16"/>
    </row>
    <row r="36" spans="1:11" ht="17.25" customHeight="1">
      <c r="A36" s="561" t="s">
        <v>764</v>
      </c>
      <c r="B36" s="24" t="s">
        <v>14</v>
      </c>
      <c r="C36" s="143" t="s">
        <v>325</v>
      </c>
      <c r="D36" s="156" t="s">
        <v>7</v>
      </c>
      <c r="E36" s="156" t="s">
        <v>7</v>
      </c>
      <c r="F36" s="156" t="s">
        <v>7</v>
      </c>
      <c r="G36" s="71">
        <v>69666</v>
      </c>
      <c r="H36" s="176">
        <v>73022</v>
      </c>
      <c r="I36" s="17"/>
      <c r="J36" s="16"/>
      <c r="K36" s="16"/>
    </row>
    <row r="37" spans="1:11" ht="17.25" customHeight="1">
      <c r="A37" s="562"/>
      <c r="B37" s="25" t="s">
        <v>15</v>
      </c>
      <c r="C37" s="233" t="s">
        <v>328</v>
      </c>
      <c r="D37" s="94" t="s">
        <v>7</v>
      </c>
      <c r="E37" s="94" t="s">
        <v>7</v>
      </c>
      <c r="F37" s="94" t="s">
        <v>7</v>
      </c>
      <c r="G37" s="72">
        <v>3856</v>
      </c>
      <c r="H37" s="73">
        <v>4300</v>
      </c>
      <c r="I37" s="17"/>
      <c r="J37" s="16"/>
      <c r="K37" s="16"/>
    </row>
    <row r="38" spans="1:11" ht="17.25" customHeight="1">
      <c r="A38" s="562"/>
      <c r="B38" s="25" t="s">
        <v>16</v>
      </c>
      <c r="C38" s="233" t="s">
        <v>343</v>
      </c>
      <c r="D38" s="94" t="s">
        <v>7</v>
      </c>
      <c r="E38" s="94" t="s">
        <v>7</v>
      </c>
      <c r="F38" s="94" t="s">
        <v>7</v>
      </c>
      <c r="G38" s="72">
        <v>4001</v>
      </c>
      <c r="H38" s="73">
        <v>4477</v>
      </c>
      <c r="I38" s="17"/>
      <c r="J38" s="16"/>
      <c r="K38" s="16"/>
    </row>
    <row r="39" spans="1:11" ht="17.25" customHeight="1">
      <c r="A39" s="562"/>
      <c r="B39" s="25" t="s">
        <v>20</v>
      </c>
      <c r="C39" s="233" t="s">
        <v>344</v>
      </c>
      <c r="D39" s="94" t="s">
        <v>7</v>
      </c>
      <c r="E39" s="94" t="s">
        <v>7</v>
      </c>
      <c r="F39" s="94" t="s">
        <v>7</v>
      </c>
      <c r="G39" s="72">
        <v>2160</v>
      </c>
      <c r="H39" s="73">
        <v>3235</v>
      </c>
      <c r="I39" s="17"/>
      <c r="J39" s="16"/>
      <c r="K39" s="16"/>
    </row>
    <row r="40" spans="1:11" ht="17.25" customHeight="1">
      <c r="A40" s="562"/>
      <c r="B40" s="25" t="s">
        <v>59</v>
      </c>
      <c r="C40" s="233" t="s">
        <v>345</v>
      </c>
      <c r="D40" s="94" t="s">
        <v>7</v>
      </c>
      <c r="E40" s="94" t="s">
        <v>7</v>
      </c>
      <c r="F40" s="94" t="s">
        <v>7</v>
      </c>
      <c r="G40" s="72">
        <v>35871</v>
      </c>
      <c r="H40" s="73">
        <v>38124</v>
      </c>
      <c r="I40" s="17"/>
      <c r="J40" s="16"/>
      <c r="K40" s="16"/>
    </row>
    <row r="41" spans="1:11" ht="17.25" customHeight="1">
      <c r="A41" s="562"/>
      <c r="B41" s="25" t="s">
        <v>60</v>
      </c>
      <c r="C41" s="233" t="s">
        <v>346</v>
      </c>
      <c r="D41" s="94" t="s">
        <v>7</v>
      </c>
      <c r="E41" s="94" t="s">
        <v>7</v>
      </c>
      <c r="F41" s="94" t="s">
        <v>7</v>
      </c>
      <c r="G41" s="72">
        <v>21456</v>
      </c>
      <c r="H41" s="73">
        <v>23973</v>
      </c>
      <c r="I41" s="17"/>
      <c r="J41" s="16"/>
      <c r="K41" s="16"/>
    </row>
    <row r="42" spans="1:11" ht="25.5" customHeight="1">
      <c r="A42" s="563"/>
      <c r="B42" s="26" t="s">
        <v>58</v>
      </c>
      <c r="C42" s="26" t="s">
        <v>347</v>
      </c>
      <c r="D42" s="63" t="s">
        <v>7</v>
      </c>
      <c r="E42" s="63" t="s">
        <v>7</v>
      </c>
      <c r="F42" s="63" t="s">
        <v>7</v>
      </c>
      <c r="G42" s="63" t="s">
        <v>222</v>
      </c>
      <c r="H42" s="64" t="s">
        <v>7</v>
      </c>
      <c r="I42" s="17"/>
      <c r="J42" s="16"/>
      <c r="K42" s="16"/>
    </row>
    <row r="43" spans="1:11" ht="17.25" customHeight="1">
      <c r="A43" s="561" t="s">
        <v>765</v>
      </c>
      <c r="B43" s="24" t="s">
        <v>14</v>
      </c>
      <c r="C43" s="143" t="s">
        <v>325</v>
      </c>
      <c r="D43" s="156" t="s">
        <v>7</v>
      </c>
      <c r="E43" s="71">
        <v>71657</v>
      </c>
      <c r="F43" s="71">
        <v>75180</v>
      </c>
      <c r="G43" s="71">
        <v>77191</v>
      </c>
      <c r="H43" s="176">
        <v>82870</v>
      </c>
      <c r="I43" s="17"/>
      <c r="J43" s="16"/>
      <c r="K43" s="16"/>
    </row>
    <row r="44" spans="1:11" ht="17.25" customHeight="1">
      <c r="A44" s="562"/>
      <c r="B44" s="25" t="s">
        <v>15</v>
      </c>
      <c r="C44" s="233" t="s">
        <v>328</v>
      </c>
      <c r="D44" s="94" t="s">
        <v>7</v>
      </c>
      <c r="E44" s="72">
        <v>7343</v>
      </c>
      <c r="F44" s="72">
        <v>6805</v>
      </c>
      <c r="G44" s="72">
        <v>8006</v>
      </c>
      <c r="H44" s="73">
        <v>8311</v>
      </c>
      <c r="I44" s="17"/>
      <c r="J44" s="16"/>
      <c r="K44" s="16"/>
    </row>
    <row r="45" spans="1:11" ht="17.25" customHeight="1">
      <c r="A45" s="562"/>
      <c r="B45" s="25" t="s">
        <v>16</v>
      </c>
      <c r="C45" s="233" t="s">
        <v>343</v>
      </c>
      <c r="D45" s="94" t="s">
        <v>7</v>
      </c>
      <c r="E45" s="72">
        <v>7313</v>
      </c>
      <c r="F45" s="72">
        <v>7158</v>
      </c>
      <c r="G45" s="72">
        <v>7819</v>
      </c>
      <c r="H45" s="73">
        <v>8559</v>
      </c>
      <c r="I45" s="17"/>
      <c r="J45" s="16"/>
      <c r="K45" s="16"/>
    </row>
    <row r="46" spans="1:11" ht="17.25" customHeight="1">
      <c r="A46" s="562"/>
      <c r="B46" s="25" t="s">
        <v>20</v>
      </c>
      <c r="C46" s="233" t="s">
        <v>344</v>
      </c>
      <c r="D46" s="94" t="s">
        <v>7</v>
      </c>
      <c r="E46" s="72">
        <v>4278</v>
      </c>
      <c r="F46" s="72">
        <v>4455</v>
      </c>
      <c r="G46" s="72">
        <v>4516</v>
      </c>
      <c r="H46" s="73">
        <v>5315</v>
      </c>
      <c r="I46" s="17"/>
      <c r="J46" s="16"/>
      <c r="K46" s="16"/>
    </row>
    <row r="47" spans="1:11" ht="17.25" customHeight="1">
      <c r="A47" s="562"/>
      <c r="B47" s="25" t="s">
        <v>59</v>
      </c>
      <c r="C47" s="233" t="s">
        <v>345</v>
      </c>
      <c r="D47" s="94" t="s">
        <v>7</v>
      </c>
      <c r="E47" s="72">
        <v>24059</v>
      </c>
      <c r="F47" s="72">
        <v>23417</v>
      </c>
      <c r="G47" s="72">
        <v>29571</v>
      </c>
      <c r="H47" s="73">
        <v>32713</v>
      </c>
      <c r="I47" s="17"/>
      <c r="J47" s="16"/>
      <c r="K47" s="16"/>
    </row>
    <row r="48" spans="1:11" ht="17.25" customHeight="1">
      <c r="A48" s="562"/>
      <c r="B48" s="25" t="s">
        <v>60</v>
      </c>
      <c r="C48" s="233" t="s">
        <v>346</v>
      </c>
      <c r="D48" s="94" t="s">
        <v>7</v>
      </c>
      <c r="E48" s="72">
        <v>4678</v>
      </c>
      <c r="F48" s="72">
        <v>7774</v>
      </c>
      <c r="G48" s="72">
        <v>11024</v>
      </c>
      <c r="H48" s="73">
        <v>14847</v>
      </c>
      <c r="I48" s="17"/>
      <c r="J48" s="16"/>
      <c r="K48" s="16"/>
    </row>
    <row r="49" spans="1:11" ht="25.5" customHeight="1">
      <c r="A49" s="563"/>
      <c r="B49" s="26" t="s">
        <v>58</v>
      </c>
      <c r="C49" s="26" t="s">
        <v>347</v>
      </c>
      <c r="D49" s="63" t="s">
        <v>7</v>
      </c>
      <c r="E49" s="63" t="s">
        <v>222</v>
      </c>
      <c r="F49" s="63" t="s">
        <v>222</v>
      </c>
      <c r="G49" s="63" t="s">
        <v>222</v>
      </c>
      <c r="H49" s="64" t="s">
        <v>7</v>
      </c>
      <c r="I49" s="17"/>
      <c r="J49" s="16"/>
      <c r="K49" s="16"/>
    </row>
    <row r="50" spans="1:11" ht="17.25" customHeight="1">
      <c r="A50" s="561" t="s">
        <v>65</v>
      </c>
      <c r="B50" s="24" t="s">
        <v>14</v>
      </c>
      <c r="C50" s="143" t="s">
        <v>325</v>
      </c>
      <c r="D50" s="71">
        <v>154987</v>
      </c>
      <c r="E50" s="71">
        <v>162694</v>
      </c>
      <c r="F50" s="71">
        <v>172367</v>
      </c>
      <c r="G50" s="71">
        <v>179877</v>
      </c>
      <c r="H50" s="176">
        <v>200656</v>
      </c>
      <c r="I50" s="17"/>
      <c r="J50" s="16"/>
      <c r="K50" s="16"/>
    </row>
    <row r="51" spans="1:11" ht="17.25" customHeight="1">
      <c r="A51" s="562"/>
      <c r="B51" s="25" t="s">
        <v>15</v>
      </c>
      <c r="C51" s="233" t="s">
        <v>328</v>
      </c>
      <c r="D51" s="72">
        <v>11304</v>
      </c>
      <c r="E51" s="72">
        <v>10307</v>
      </c>
      <c r="F51" s="72">
        <v>12926</v>
      </c>
      <c r="G51" s="72">
        <v>15023</v>
      </c>
      <c r="H51" s="73">
        <v>17205</v>
      </c>
      <c r="I51" s="17"/>
      <c r="J51" s="16"/>
      <c r="K51" s="16"/>
    </row>
    <row r="52" spans="1:11" ht="17.25" customHeight="1">
      <c r="A52" s="562"/>
      <c r="B52" s="25" t="s">
        <v>16</v>
      </c>
      <c r="C52" s="233" t="s">
        <v>343</v>
      </c>
      <c r="D52" s="72">
        <v>12209</v>
      </c>
      <c r="E52" s="72">
        <v>11084</v>
      </c>
      <c r="F52" s="72">
        <v>14615</v>
      </c>
      <c r="G52" s="72">
        <v>13660</v>
      </c>
      <c r="H52" s="73">
        <v>17778</v>
      </c>
      <c r="I52" s="17"/>
      <c r="J52" s="16"/>
      <c r="K52" s="16"/>
    </row>
    <row r="53" spans="1:11" ht="17.25" customHeight="1">
      <c r="A53" s="562"/>
      <c r="B53" s="25" t="s">
        <v>20</v>
      </c>
      <c r="C53" s="233" t="s">
        <v>344</v>
      </c>
      <c r="D53" s="72">
        <v>6036</v>
      </c>
      <c r="E53" s="72">
        <v>6110</v>
      </c>
      <c r="F53" s="72">
        <v>7943</v>
      </c>
      <c r="G53" s="72">
        <v>3374</v>
      </c>
      <c r="H53" s="73">
        <v>11894</v>
      </c>
      <c r="I53" s="17"/>
      <c r="J53" s="16"/>
      <c r="K53" s="16"/>
    </row>
    <row r="54" spans="1:11" ht="17.25" customHeight="1">
      <c r="A54" s="562"/>
      <c r="B54" s="25" t="s">
        <v>59</v>
      </c>
      <c r="C54" s="233" t="s">
        <v>345</v>
      </c>
      <c r="D54" s="72">
        <v>328102</v>
      </c>
      <c r="E54" s="72">
        <v>334596</v>
      </c>
      <c r="F54" s="72">
        <v>379772</v>
      </c>
      <c r="G54" s="72">
        <v>402652</v>
      </c>
      <c r="H54" s="73">
        <v>435574</v>
      </c>
      <c r="I54" s="17"/>
      <c r="J54" s="16"/>
      <c r="K54" s="16"/>
    </row>
    <row r="55" spans="1:11" ht="17.25" customHeight="1">
      <c r="A55" s="562"/>
      <c r="B55" s="25" t="s">
        <v>60</v>
      </c>
      <c r="C55" s="233" t="s">
        <v>346</v>
      </c>
      <c r="D55" s="72">
        <v>117855</v>
      </c>
      <c r="E55" s="72">
        <v>122184</v>
      </c>
      <c r="F55" s="72">
        <v>127756</v>
      </c>
      <c r="G55" s="72">
        <v>128611</v>
      </c>
      <c r="H55" s="73">
        <v>138085</v>
      </c>
      <c r="I55" s="17"/>
      <c r="J55" s="16"/>
      <c r="K55" s="16"/>
    </row>
    <row r="56" spans="1:11" ht="25.5" customHeight="1">
      <c r="A56" s="563"/>
      <c r="B56" s="26" t="s">
        <v>58</v>
      </c>
      <c r="C56" s="26" t="s">
        <v>347</v>
      </c>
      <c r="D56" s="92">
        <v>34000</v>
      </c>
      <c r="E56" s="92">
        <v>34500</v>
      </c>
      <c r="F56" s="92">
        <v>57500</v>
      </c>
      <c r="G56" s="92">
        <v>57500</v>
      </c>
      <c r="H56" s="122">
        <v>67500</v>
      </c>
      <c r="I56" s="17"/>
      <c r="J56" s="16"/>
      <c r="K56" s="16"/>
    </row>
    <row r="57" spans="1:11" ht="17.25" customHeight="1">
      <c r="A57" s="561" t="s">
        <v>66</v>
      </c>
      <c r="B57" s="24" t="s">
        <v>14</v>
      </c>
      <c r="C57" s="143" t="s">
        <v>325</v>
      </c>
      <c r="D57" s="71">
        <v>39973</v>
      </c>
      <c r="E57" s="71">
        <v>43766</v>
      </c>
      <c r="F57" s="71">
        <v>48692</v>
      </c>
      <c r="G57" s="71">
        <v>54213</v>
      </c>
      <c r="H57" s="176">
        <v>60284</v>
      </c>
      <c r="I57" s="17"/>
      <c r="J57" s="16"/>
      <c r="K57" s="16"/>
    </row>
    <row r="58" spans="1:11" ht="17.25" customHeight="1">
      <c r="A58" s="562"/>
      <c r="B58" s="25" t="s">
        <v>15</v>
      </c>
      <c r="C58" s="233" t="s">
        <v>328</v>
      </c>
      <c r="D58" s="72">
        <v>3812</v>
      </c>
      <c r="E58" s="72">
        <v>4302</v>
      </c>
      <c r="F58" s="72">
        <v>5089</v>
      </c>
      <c r="G58" s="72">
        <v>6498</v>
      </c>
      <c r="H58" s="73">
        <v>7161</v>
      </c>
      <c r="I58" s="17"/>
      <c r="J58" s="16"/>
      <c r="K58" s="16"/>
    </row>
    <row r="59" spans="1:11" ht="17.25" customHeight="1">
      <c r="A59" s="562"/>
      <c r="B59" s="25" t="s">
        <v>16</v>
      </c>
      <c r="C59" s="233" t="s">
        <v>343</v>
      </c>
      <c r="D59" s="72">
        <v>3872</v>
      </c>
      <c r="E59" s="72">
        <v>4340</v>
      </c>
      <c r="F59" s="72">
        <v>4717</v>
      </c>
      <c r="G59" s="72">
        <v>6283</v>
      </c>
      <c r="H59" s="73">
        <v>7709</v>
      </c>
      <c r="I59" s="17"/>
      <c r="J59" s="16"/>
      <c r="K59" s="16"/>
    </row>
    <row r="60" spans="1:11" ht="17.25" customHeight="1">
      <c r="A60" s="562"/>
      <c r="B60" s="25" t="s">
        <v>20</v>
      </c>
      <c r="C60" s="233" t="s">
        <v>344</v>
      </c>
      <c r="D60" s="72">
        <v>2021</v>
      </c>
      <c r="E60" s="72">
        <v>2352</v>
      </c>
      <c r="F60" s="72">
        <v>2722</v>
      </c>
      <c r="G60" s="72">
        <v>3663</v>
      </c>
      <c r="H60" s="73">
        <v>5220</v>
      </c>
      <c r="I60" s="17"/>
      <c r="J60" s="16"/>
      <c r="K60" s="16"/>
    </row>
    <row r="61" spans="1:11" ht="17.25" customHeight="1">
      <c r="A61" s="562"/>
      <c r="B61" s="25" t="s">
        <v>59</v>
      </c>
      <c r="C61" s="233" t="s">
        <v>345</v>
      </c>
      <c r="D61" s="72">
        <v>81657</v>
      </c>
      <c r="E61" s="72">
        <v>100148</v>
      </c>
      <c r="F61" s="72">
        <v>107041</v>
      </c>
      <c r="G61" s="72">
        <v>118418</v>
      </c>
      <c r="H61" s="73">
        <v>133551</v>
      </c>
      <c r="I61" s="17"/>
      <c r="J61" s="16"/>
      <c r="K61" s="16"/>
    </row>
    <row r="62" spans="1:11" ht="17.25" customHeight="1">
      <c r="A62" s="562"/>
      <c r="B62" s="25" t="s">
        <v>60</v>
      </c>
      <c r="C62" s="233" t="s">
        <v>346</v>
      </c>
      <c r="D62" s="72">
        <v>11126</v>
      </c>
      <c r="E62" s="72">
        <v>12872</v>
      </c>
      <c r="F62" s="72">
        <v>14868</v>
      </c>
      <c r="G62" s="72">
        <v>17715</v>
      </c>
      <c r="H62" s="73">
        <v>21788</v>
      </c>
      <c r="I62" s="17"/>
      <c r="J62" s="16"/>
      <c r="K62" s="16"/>
    </row>
    <row r="63" spans="1:11" ht="25.5" customHeight="1">
      <c r="A63" s="563"/>
      <c r="B63" s="26" t="s">
        <v>58</v>
      </c>
      <c r="C63" s="26" t="s">
        <v>347</v>
      </c>
      <c r="D63" s="63" t="s">
        <v>222</v>
      </c>
      <c r="E63" s="92">
        <v>4760</v>
      </c>
      <c r="F63" s="63" t="s">
        <v>222</v>
      </c>
      <c r="G63" s="63" t="s">
        <v>222</v>
      </c>
      <c r="H63" s="64" t="s">
        <v>7</v>
      </c>
      <c r="I63" s="17"/>
      <c r="J63" s="16"/>
      <c r="K63" s="16"/>
    </row>
    <row r="65" spans="1:9" s="16" customFormat="1" ht="14.1" customHeight="1">
      <c r="A65" s="554" t="s">
        <v>772</v>
      </c>
      <c r="H65" s="12"/>
      <c r="I65" s="4"/>
    </row>
    <row r="66" spans="1:9" s="16" customFormat="1" ht="14.1" customHeight="1">
      <c r="A66" s="29" t="s">
        <v>67</v>
      </c>
      <c r="B66" s="28"/>
      <c r="C66" s="28"/>
      <c r="D66" s="28"/>
      <c r="E66" s="28"/>
      <c r="F66" s="28"/>
      <c r="G66" s="28"/>
      <c r="H66" s="28"/>
      <c r="I66" s="28"/>
    </row>
    <row r="67" spans="1:9" s="16" customFormat="1" ht="14.1" customHeight="1">
      <c r="A67" s="555" t="s">
        <v>766</v>
      </c>
      <c r="B67" s="235"/>
      <c r="C67" s="235"/>
      <c r="D67" s="235"/>
      <c r="E67" s="235"/>
      <c r="F67" s="235"/>
      <c r="G67" s="235"/>
      <c r="H67" s="235"/>
      <c r="I67" s="235"/>
    </row>
    <row r="68" spans="1:9" s="16" customFormat="1" ht="14.1" customHeight="1">
      <c r="A68" s="236" t="s">
        <v>348</v>
      </c>
      <c r="H68" s="12"/>
      <c r="I68" s="4"/>
    </row>
    <row r="69" spans="1:9" s="214" customFormat="1" ht="9.75" customHeight="1">
      <c r="B69" s="27"/>
      <c r="C69" s="27"/>
      <c r="D69" s="27"/>
      <c r="E69" s="27"/>
      <c r="F69" s="27"/>
      <c r="G69" s="27"/>
      <c r="H69" s="27"/>
      <c r="I69" s="27"/>
    </row>
    <row r="70" spans="1:9" s="215" customFormat="1" ht="27.75" customHeight="1">
      <c r="B70" s="235"/>
      <c r="C70" s="235"/>
      <c r="D70" s="235"/>
      <c r="E70" s="235"/>
      <c r="F70" s="235"/>
      <c r="G70" s="235"/>
      <c r="H70" s="235"/>
      <c r="I70" s="235"/>
    </row>
  </sheetData>
  <sheetProtection password="A065" sheet="1" objects="1" scenarios="1"/>
  <mergeCells count="8">
    <mergeCell ref="A43:A49"/>
    <mergeCell ref="A50:A56"/>
    <mergeCell ref="A57:A63"/>
    <mergeCell ref="A8:A14"/>
    <mergeCell ref="A15:A21"/>
    <mergeCell ref="A22:A28"/>
    <mergeCell ref="A29:A35"/>
    <mergeCell ref="A36:A42"/>
  </mergeCells>
  <phoneticPr fontId="27"/>
  <printOptions horizontalCentered="1"/>
  <pageMargins left="0.59055118110236227" right="0.39370078740157483" top="0.31496062992125984" bottom="0.43307086614173229" header="0.19685039370078741" footer="0.19685039370078741"/>
  <pageSetup paperSize="9" scale="69" orientation="portrait" r:id="rId1"/>
  <headerFooter alignWithMargins="0">
    <oddFooter>&amp;C&amp;"Myriad Web,標準"&amp;12 8&amp;R&amp;"Myriad Web,標準"&amp;6Daiwa House Industry  Financial Factbook
Fiscal Year Ended March 31, 2017</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J67"/>
  <sheetViews>
    <sheetView showGridLines="0" view="pageBreakPreview" zoomScaleNormal="100" zoomScaleSheetLayoutView="100" workbookViewId="0">
      <selection activeCell="I15" sqref="I15"/>
    </sheetView>
  </sheetViews>
  <sheetFormatPr defaultColWidth="8" defaultRowHeight="14.1" customHeight="1"/>
  <cols>
    <col min="1" max="1" width="23.75" style="17" customWidth="1"/>
    <col min="2" max="2" width="18.125" style="17" customWidth="1"/>
    <col min="3" max="3" width="12.125" style="17" customWidth="1"/>
    <col min="4" max="7" width="10.125" style="17" customWidth="1"/>
    <col min="8" max="8" width="10.125" style="11" customWidth="1"/>
    <col min="9" max="9" width="28.5" style="4" customWidth="1"/>
    <col min="10" max="10" width="1.25" style="17" customWidth="1"/>
    <col min="11" max="16384" width="8" style="17"/>
  </cols>
  <sheetData>
    <row r="1" spans="1:10" ht="16.5" customHeight="1">
      <c r="A1" s="146"/>
      <c r="B1" s="146"/>
      <c r="C1" s="146"/>
      <c r="D1" s="89"/>
      <c r="E1" s="89"/>
      <c r="F1" s="89"/>
      <c r="G1" s="89"/>
      <c r="H1" s="147"/>
      <c r="I1" s="147" t="s">
        <v>256</v>
      </c>
      <c r="J1" s="148"/>
    </row>
    <row r="2" spans="1:10" ht="23.25" customHeight="1">
      <c r="A2" s="149" t="s">
        <v>611</v>
      </c>
      <c r="B2" s="150"/>
      <c r="C2" s="150"/>
    </row>
    <row r="3" spans="1:10" ht="11.25" customHeight="1">
      <c r="I3" s="17"/>
    </row>
    <row r="4" spans="1:10" ht="11.25" customHeight="1">
      <c r="A4" s="9" t="s">
        <v>74</v>
      </c>
      <c r="I4" s="17"/>
    </row>
    <row r="5" spans="1:10" ht="23.25" customHeight="1" thickBot="1">
      <c r="A5" s="232" t="s">
        <v>349</v>
      </c>
      <c r="B5" s="153"/>
      <c r="C5" s="153"/>
      <c r="D5" s="154"/>
      <c r="E5" s="154"/>
      <c r="F5" s="154"/>
      <c r="G5" s="154"/>
      <c r="H5" s="20"/>
      <c r="I5" s="20"/>
    </row>
    <row r="6" spans="1:10" ht="17.25" customHeight="1">
      <c r="H6" s="19" t="s">
        <v>465</v>
      </c>
      <c r="I6" s="17"/>
    </row>
    <row r="7" spans="1:10" ht="15.75" customHeight="1">
      <c r="A7" s="23"/>
      <c r="B7" s="23"/>
      <c r="C7" s="23"/>
      <c r="D7" s="91" t="s">
        <v>32</v>
      </c>
      <c r="E7" s="91" t="s">
        <v>31</v>
      </c>
      <c r="F7" s="91" t="s">
        <v>30</v>
      </c>
      <c r="G7" s="91" t="s">
        <v>19</v>
      </c>
      <c r="H7" s="70" t="s">
        <v>54</v>
      </c>
      <c r="I7" s="17"/>
    </row>
    <row r="8" spans="1:10" ht="17.25" customHeight="1">
      <c r="A8" s="561" t="s">
        <v>68</v>
      </c>
      <c r="B8" s="24" t="s">
        <v>14</v>
      </c>
      <c r="C8" s="143" t="s">
        <v>325</v>
      </c>
      <c r="D8" s="71">
        <v>51434</v>
      </c>
      <c r="E8" s="71">
        <v>56502</v>
      </c>
      <c r="F8" s="71">
        <v>61195</v>
      </c>
      <c r="G8" s="71">
        <v>68093</v>
      </c>
      <c r="H8" s="176">
        <v>75926</v>
      </c>
      <c r="I8" s="17"/>
    </row>
    <row r="9" spans="1:10" ht="17.25" customHeight="1">
      <c r="A9" s="562"/>
      <c r="B9" s="25" t="s">
        <v>15</v>
      </c>
      <c r="C9" s="233" t="s">
        <v>328</v>
      </c>
      <c r="D9" s="72">
        <v>5163</v>
      </c>
      <c r="E9" s="72">
        <v>6634</v>
      </c>
      <c r="F9" s="72">
        <v>7521</v>
      </c>
      <c r="G9" s="72">
        <v>10106</v>
      </c>
      <c r="H9" s="73">
        <v>12554</v>
      </c>
      <c r="I9" s="17"/>
    </row>
    <row r="10" spans="1:10" ht="17.25" customHeight="1">
      <c r="A10" s="562"/>
      <c r="B10" s="25" t="s">
        <v>16</v>
      </c>
      <c r="C10" s="233" t="s">
        <v>343</v>
      </c>
      <c r="D10" s="72">
        <v>4932</v>
      </c>
      <c r="E10" s="72">
        <v>6348</v>
      </c>
      <c r="F10" s="72">
        <v>7209</v>
      </c>
      <c r="G10" s="72">
        <v>9800</v>
      </c>
      <c r="H10" s="73">
        <v>12517</v>
      </c>
      <c r="I10" s="17"/>
    </row>
    <row r="11" spans="1:10" ht="17.25" customHeight="1">
      <c r="A11" s="562"/>
      <c r="B11" s="25" t="s">
        <v>20</v>
      </c>
      <c r="C11" s="233" t="s">
        <v>344</v>
      </c>
      <c r="D11" s="72">
        <v>2817</v>
      </c>
      <c r="E11" s="72">
        <v>3642</v>
      </c>
      <c r="F11" s="72">
        <v>4102</v>
      </c>
      <c r="G11" s="72">
        <v>6179</v>
      </c>
      <c r="H11" s="73">
        <v>8649</v>
      </c>
      <c r="I11" s="17"/>
    </row>
    <row r="12" spans="1:10" ht="17.25" customHeight="1">
      <c r="A12" s="562"/>
      <c r="B12" s="25" t="s">
        <v>59</v>
      </c>
      <c r="C12" s="233" t="s">
        <v>345</v>
      </c>
      <c r="D12" s="72">
        <v>109526</v>
      </c>
      <c r="E12" s="72">
        <v>125045</v>
      </c>
      <c r="F12" s="72">
        <v>132840</v>
      </c>
      <c r="G12" s="72">
        <v>139834</v>
      </c>
      <c r="H12" s="73">
        <v>146228</v>
      </c>
      <c r="I12" s="17"/>
    </row>
    <row r="13" spans="1:10" ht="17.25" customHeight="1">
      <c r="A13" s="562"/>
      <c r="B13" s="25" t="s">
        <v>60</v>
      </c>
      <c r="C13" s="233" t="s">
        <v>346</v>
      </c>
      <c r="D13" s="72">
        <v>12956</v>
      </c>
      <c r="E13" s="72">
        <v>15754</v>
      </c>
      <c r="F13" s="72">
        <v>18735</v>
      </c>
      <c r="G13" s="72">
        <v>23684</v>
      </c>
      <c r="H13" s="73">
        <v>30419</v>
      </c>
      <c r="I13" s="17"/>
    </row>
    <row r="14" spans="1:10" ht="25.5" customHeight="1">
      <c r="A14" s="563"/>
      <c r="B14" s="26" t="s">
        <v>58</v>
      </c>
      <c r="C14" s="26" t="s">
        <v>347</v>
      </c>
      <c r="D14" s="92">
        <v>15270</v>
      </c>
      <c r="E14" s="92">
        <v>19770</v>
      </c>
      <c r="F14" s="92">
        <v>19270</v>
      </c>
      <c r="G14" s="92">
        <v>17070</v>
      </c>
      <c r="H14" s="122">
        <v>14070</v>
      </c>
      <c r="I14" s="17"/>
    </row>
    <row r="15" spans="1:10" ht="17.25" customHeight="1">
      <c r="A15" s="562" t="s">
        <v>767</v>
      </c>
      <c r="B15" s="24" t="s">
        <v>14</v>
      </c>
      <c r="C15" s="143" t="s">
        <v>325</v>
      </c>
      <c r="D15" s="67" t="s">
        <v>7</v>
      </c>
      <c r="E15" s="59">
        <v>264522</v>
      </c>
      <c r="F15" s="59">
        <v>235686</v>
      </c>
      <c r="G15" s="59">
        <v>310224</v>
      </c>
      <c r="H15" s="60">
        <v>386591</v>
      </c>
      <c r="I15" s="17"/>
    </row>
    <row r="16" spans="1:10" ht="17.25" customHeight="1">
      <c r="A16" s="562"/>
      <c r="B16" s="25" t="s">
        <v>15</v>
      </c>
      <c r="C16" s="233" t="s">
        <v>328</v>
      </c>
      <c r="D16" s="67" t="s">
        <v>7</v>
      </c>
      <c r="E16" s="72">
        <v>3709</v>
      </c>
      <c r="F16" s="72">
        <v>5409</v>
      </c>
      <c r="G16" s="72">
        <v>14556</v>
      </c>
      <c r="H16" s="73">
        <v>22390</v>
      </c>
      <c r="I16" s="17"/>
    </row>
    <row r="17" spans="1:9" ht="17.25" customHeight="1">
      <c r="A17" s="562"/>
      <c r="B17" s="25" t="s">
        <v>16</v>
      </c>
      <c r="C17" s="233" t="s">
        <v>343</v>
      </c>
      <c r="D17" s="67" t="s">
        <v>7</v>
      </c>
      <c r="E17" s="72">
        <v>4000</v>
      </c>
      <c r="F17" s="72">
        <v>5842</v>
      </c>
      <c r="G17" s="72">
        <v>12423</v>
      </c>
      <c r="H17" s="73">
        <v>22505</v>
      </c>
      <c r="I17" s="17"/>
    </row>
    <row r="18" spans="1:9" ht="17.25" customHeight="1">
      <c r="A18" s="562"/>
      <c r="B18" s="25" t="s">
        <v>20</v>
      </c>
      <c r="C18" s="233" t="s">
        <v>344</v>
      </c>
      <c r="D18" s="67" t="s">
        <v>7</v>
      </c>
      <c r="E18" s="72">
        <v>2501</v>
      </c>
      <c r="F18" s="72">
        <v>5792</v>
      </c>
      <c r="G18" s="72">
        <v>14956</v>
      </c>
      <c r="H18" s="73">
        <v>16201</v>
      </c>
      <c r="I18" s="17"/>
    </row>
    <row r="19" spans="1:9" ht="17.25" customHeight="1">
      <c r="A19" s="562"/>
      <c r="B19" s="25" t="s">
        <v>59</v>
      </c>
      <c r="C19" s="233" t="s">
        <v>345</v>
      </c>
      <c r="D19" s="67" t="s">
        <v>7</v>
      </c>
      <c r="E19" s="72">
        <v>164014</v>
      </c>
      <c r="F19" s="72">
        <v>169006</v>
      </c>
      <c r="G19" s="72">
        <v>261161</v>
      </c>
      <c r="H19" s="73">
        <v>296500</v>
      </c>
      <c r="I19" s="17"/>
    </row>
    <row r="20" spans="1:9" ht="17.25" customHeight="1">
      <c r="A20" s="562"/>
      <c r="B20" s="25" t="s">
        <v>60</v>
      </c>
      <c r="C20" s="233" t="s">
        <v>346</v>
      </c>
      <c r="D20" s="67" t="s">
        <v>7</v>
      </c>
      <c r="E20" s="72">
        <v>21967</v>
      </c>
      <c r="F20" s="72">
        <v>28392</v>
      </c>
      <c r="G20" s="72">
        <v>55539</v>
      </c>
      <c r="H20" s="73">
        <v>69516</v>
      </c>
      <c r="I20" s="17"/>
    </row>
    <row r="21" spans="1:9" ht="25.5" customHeight="1">
      <c r="A21" s="564"/>
      <c r="B21" s="26" t="s">
        <v>58</v>
      </c>
      <c r="C21" s="26" t="s">
        <v>347</v>
      </c>
      <c r="D21" s="94" t="s">
        <v>7</v>
      </c>
      <c r="E21" s="94" t="s">
        <v>7</v>
      </c>
      <c r="F21" s="72">
        <v>3000</v>
      </c>
      <c r="G21" s="72">
        <v>12726</v>
      </c>
      <c r="H21" s="73">
        <v>14440</v>
      </c>
      <c r="I21" s="17"/>
    </row>
    <row r="22" spans="1:9" ht="17.25" customHeight="1">
      <c r="A22" s="561" t="s">
        <v>768</v>
      </c>
      <c r="B22" s="24" t="s">
        <v>14</v>
      </c>
      <c r="C22" s="143" t="s">
        <v>325</v>
      </c>
      <c r="D22" s="71">
        <v>44546</v>
      </c>
      <c r="E22" s="71">
        <v>50554</v>
      </c>
      <c r="F22" s="71">
        <v>51319</v>
      </c>
      <c r="G22" s="71">
        <v>52936</v>
      </c>
      <c r="H22" s="176">
        <v>53317</v>
      </c>
      <c r="I22" s="17"/>
    </row>
    <row r="23" spans="1:9" ht="17.25" customHeight="1">
      <c r="A23" s="562"/>
      <c r="B23" s="25" t="s">
        <v>15</v>
      </c>
      <c r="C23" s="233" t="s">
        <v>328</v>
      </c>
      <c r="D23" s="72">
        <v>1263</v>
      </c>
      <c r="E23" s="72">
        <v>1756</v>
      </c>
      <c r="F23" s="72">
        <v>1872</v>
      </c>
      <c r="G23" s="72">
        <v>1744</v>
      </c>
      <c r="H23" s="73">
        <v>1832</v>
      </c>
      <c r="I23" s="17"/>
    </row>
    <row r="24" spans="1:9" ht="17.25" customHeight="1">
      <c r="A24" s="562"/>
      <c r="B24" s="25" t="s">
        <v>16</v>
      </c>
      <c r="C24" s="233" t="s">
        <v>343</v>
      </c>
      <c r="D24" s="72">
        <v>1823</v>
      </c>
      <c r="E24" s="72">
        <v>2275</v>
      </c>
      <c r="F24" s="72">
        <v>2567</v>
      </c>
      <c r="G24" s="72">
        <v>1479</v>
      </c>
      <c r="H24" s="73">
        <v>2275</v>
      </c>
      <c r="I24" s="17"/>
    </row>
    <row r="25" spans="1:9" ht="17.25" customHeight="1">
      <c r="A25" s="562"/>
      <c r="B25" s="25" t="s">
        <v>20</v>
      </c>
      <c r="C25" s="233" t="s">
        <v>344</v>
      </c>
      <c r="D25" s="72">
        <v>817</v>
      </c>
      <c r="E25" s="72">
        <v>1328</v>
      </c>
      <c r="F25" s="72">
        <v>711</v>
      </c>
      <c r="G25" s="97">
        <v>-565</v>
      </c>
      <c r="H25" s="73">
        <v>1544</v>
      </c>
      <c r="I25" s="17"/>
    </row>
    <row r="26" spans="1:9" ht="17.25" customHeight="1">
      <c r="A26" s="562"/>
      <c r="B26" s="25" t="s">
        <v>59</v>
      </c>
      <c r="C26" s="233" t="s">
        <v>345</v>
      </c>
      <c r="D26" s="72">
        <v>38868</v>
      </c>
      <c r="E26" s="72">
        <v>41781</v>
      </c>
      <c r="F26" s="72">
        <v>41520</v>
      </c>
      <c r="G26" s="72">
        <v>43074</v>
      </c>
      <c r="H26" s="73">
        <v>41021</v>
      </c>
      <c r="I26" s="17"/>
    </row>
    <row r="27" spans="1:9" ht="17.25" customHeight="1">
      <c r="A27" s="562"/>
      <c r="B27" s="25" t="s">
        <v>60</v>
      </c>
      <c r="C27" s="233" t="s">
        <v>346</v>
      </c>
      <c r="D27" s="72">
        <v>21833</v>
      </c>
      <c r="E27" s="72">
        <v>22929</v>
      </c>
      <c r="F27" s="72">
        <v>23059</v>
      </c>
      <c r="G27" s="72">
        <v>22170</v>
      </c>
      <c r="H27" s="73">
        <v>23364</v>
      </c>
      <c r="I27" s="17"/>
    </row>
    <row r="28" spans="1:9" ht="25.5" customHeight="1">
      <c r="A28" s="563"/>
      <c r="B28" s="26" t="s">
        <v>58</v>
      </c>
      <c r="C28" s="26" t="s">
        <v>347</v>
      </c>
      <c r="D28" s="63" t="s">
        <v>7</v>
      </c>
      <c r="E28" s="63" t="s">
        <v>7</v>
      </c>
      <c r="F28" s="63" t="s">
        <v>7</v>
      </c>
      <c r="G28" s="63" t="s">
        <v>7</v>
      </c>
      <c r="H28" s="64" t="s">
        <v>7</v>
      </c>
      <c r="I28" s="17"/>
    </row>
    <row r="29" spans="1:9" ht="17.25" customHeight="1">
      <c r="A29" s="561" t="s">
        <v>69</v>
      </c>
      <c r="B29" s="24" t="s">
        <v>14</v>
      </c>
      <c r="C29" s="143" t="s">
        <v>325</v>
      </c>
      <c r="D29" s="71">
        <v>45372</v>
      </c>
      <c r="E29" s="71">
        <v>51114</v>
      </c>
      <c r="F29" s="71">
        <v>51896</v>
      </c>
      <c r="G29" s="71">
        <v>51895</v>
      </c>
      <c r="H29" s="176">
        <v>54536</v>
      </c>
      <c r="I29" s="17"/>
    </row>
    <row r="30" spans="1:9" ht="17.25" customHeight="1">
      <c r="A30" s="562"/>
      <c r="B30" s="25" t="s">
        <v>15</v>
      </c>
      <c r="C30" s="233" t="s">
        <v>328</v>
      </c>
      <c r="D30" s="72">
        <v>1975</v>
      </c>
      <c r="E30" s="72">
        <v>2000</v>
      </c>
      <c r="F30" s="72">
        <v>2490</v>
      </c>
      <c r="G30" s="72">
        <v>3038</v>
      </c>
      <c r="H30" s="73">
        <v>3630</v>
      </c>
      <c r="I30" s="17"/>
    </row>
    <row r="31" spans="1:9" ht="17.25" customHeight="1">
      <c r="A31" s="562"/>
      <c r="B31" s="25" t="s">
        <v>16</v>
      </c>
      <c r="C31" s="233" t="s">
        <v>343</v>
      </c>
      <c r="D31" s="72">
        <v>1931</v>
      </c>
      <c r="E31" s="72">
        <v>2384</v>
      </c>
      <c r="F31" s="72">
        <v>2747</v>
      </c>
      <c r="G31" s="72">
        <v>2980</v>
      </c>
      <c r="H31" s="73">
        <v>3943</v>
      </c>
      <c r="I31" s="17"/>
    </row>
    <row r="32" spans="1:9" ht="17.25" customHeight="1">
      <c r="A32" s="562"/>
      <c r="B32" s="25" t="s">
        <v>20</v>
      </c>
      <c r="C32" s="233" t="s">
        <v>344</v>
      </c>
      <c r="D32" s="72">
        <v>876</v>
      </c>
      <c r="E32" s="72">
        <v>1266</v>
      </c>
      <c r="F32" s="72">
        <v>1836</v>
      </c>
      <c r="G32" s="72">
        <v>850</v>
      </c>
      <c r="H32" s="73">
        <v>2766</v>
      </c>
      <c r="I32" s="17"/>
    </row>
    <row r="33" spans="1:9" ht="17.25" customHeight="1">
      <c r="A33" s="562"/>
      <c r="B33" s="25" t="s">
        <v>59</v>
      </c>
      <c r="C33" s="233" t="s">
        <v>345</v>
      </c>
      <c r="D33" s="72">
        <v>42609</v>
      </c>
      <c r="E33" s="72">
        <v>47893</v>
      </c>
      <c r="F33" s="72">
        <v>47925</v>
      </c>
      <c r="G33" s="72">
        <v>46034</v>
      </c>
      <c r="H33" s="73">
        <v>47345</v>
      </c>
      <c r="I33" s="17"/>
    </row>
    <row r="34" spans="1:9" ht="17.25" customHeight="1">
      <c r="A34" s="562"/>
      <c r="B34" s="25" t="s">
        <v>60</v>
      </c>
      <c r="C34" s="233" t="s">
        <v>346</v>
      </c>
      <c r="D34" s="72">
        <v>18328</v>
      </c>
      <c r="E34" s="72">
        <v>19312</v>
      </c>
      <c r="F34" s="72">
        <v>20587</v>
      </c>
      <c r="G34" s="72">
        <v>20776</v>
      </c>
      <c r="H34" s="73">
        <v>22902</v>
      </c>
      <c r="I34" s="17"/>
    </row>
    <row r="35" spans="1:9" ht="25.5" customHeight="1">
      <c r="A35" s="563"/>
      <c r="B35" s="26" t="s">
        <v>58</v>
      </c>
      <c r="C35" s="26" t="s">
        <v>347</v>
      </c>
      <c r="D35" s="92">
        <v>7137</v>
      </c>
      <c r="E35" s="92">
        <v>7490</v>
      </c>
      <c r="F35" s="92">
        <v>5790</v>
      </c>
      <c r="G35" s="92">
        <v>5620</v>
      </c>
      <c r="H35" s="122">
        <v>2730</v>
      </c>
      <c r="I35" s="17"/>
    </row>
    <row r="36" spans="1:9" ht="17.25" customHeight="1">
      <c r="A36" s="561" t="s">
        <v>70</v>
      </c>
      <c r="B36" s="24" t="s">
        <v>14</v>
      </c>
      <c r="C36" s="143" t="s">
        <v>325</v>
      </c>
      <c r="D36" s="71">
        <v>67984</v>
      </c>
      <c r="E36" s="71">
        <v>73526</v>
      </c>
      <c r="F36" s="71">
        <v>73176</v>
      </c>
      <c r="G36" s="71">
        <v>78543</v>
      </c>
      <c r="H36" s="176">
        <v>83970</v>
      </c>
      <c r="I36" s="17"/>
    </row>
    <row r="37" spans="1:9" ht="17.25" customHeight="1">
      <c r="A37" s="562"/>
      <c r="B37" s="25" t="s">
        <v>15</v>
      </c>
      <c r="C37" s="233" t="s">
        <v>328</v>
      </c>
      <c r="D37" s="72">
        <v>1033</v>
      </c>
      <c r="E37" s="72">
        <v>1488</v>
      </c>
      <c r="F37" s="72">
        <v>1562</v>
      </c>
      <c r="G37" s="72">
        <v>1817</v>
      </c>
      <c r="H37" s="73">
        <v>1529</v>
      </c>
      <c r="I37" s="17"/>
    </row>
    <row r="38" spans="1:9" ht="17.25" customHeight="1">
      <c r="A38" s="562"/>
      <c r="B38" s="25" t="s">
        <v>16</v>
      </c>
      <c r="C38" s="233" t="s">
        <v>343</v>
      </c>
      <c r="D38" s="97">
        <v>1251</v>
      </c>
      <c r="E38" s="97">
        <v>1818</v>
      </c>
      <c r="F38" s="97">
        <v>2107</v>
      </c>
      <c r="G38" s="97">
        <v>1730</v>
      </c>
      <c r="H38" s="189">
        <v>1698</v>
      </c>
      <c r="I38" s="17"/>
    </row>
    <row r="39" spans="1:9" ht="17.25" customHeight="1">
      <c r="A39" s="562"/>
      <c r="B39" s="25" t="s">
        <v>20</v>
      </c>
      <c r="C39" s="233" t="s">
        <v>344</v>
      </c>
      <c r="D39" s="97">
        <v>509</v>
      </c>
      <c r="E39" s="97">
        <v>480</v>
      </c>
      <c r="F39" s="97">
        <v>-3893</v>
      </c>
      <c r="G39" s="97">
        <v>-116</v>
      </c>
      <c r="H39" s="189">
        <v>1060</v>
      </c>
      <c r="I39" s="17"/>
    </row>
    <row r="40" spans="1:9" ht="17.25" customHeight="1">
      <c r="A40" s="562"/>
      <c r="B40" s="25" t="s">
        <v>59</v>
      </c>
      <c r="C40" s="233" t="s">
        <v>345</v>
      </c>
      <c r="D40" s="97">
        <v>55046</v>
      </c>
      <c r="E40" s="97">
        <v>56853</v>
      </c>
      <c r="F40" s="97">
        <v>52088</v>
      </c>
      <c r="G40" s="97">
        <v>54964</v>
      </c>
      <c r="H40" s="189">
        <v>58897</v>
      </c>
      <c r="I40" s="17"/>
    </row>
    <row r="41" spans="1:9" ht="17.25" customHeight="1">
      <c r="A41" s="562"/>
      <c r="B41" s="25" t="s">
        <v>60</v>
      </c>
      <c r="C41" s="233" t="s">
        <v>346</v>
      </c>
      <c r="D41" s="97">
        <v>34419</v>
      </c>
      <c r="E41" s="97">
        <v>34746</v>
      </c>
      <c r="F41" s="97">
        <v>30555</v>
      </c>
      <c r="G41" s="97">
        <v>30439</v>
      </c>
      <c r="H41" s="189">
        <v>31400</v>
      </c>
      <c r="I41" s="17"/>
    </row>
    <row r="42" spans="1:9" ht="25.5" customHeight="1">
      <c r="A42" s="563"/>
      <c r="B42" s="26" t="s">
        <v>58</v>
      </c>
      <c r="C42" s="26" t="s">
        <v>347</v>
      </c>
      <c r="D42" s="310">
        <v>10000</v>
      </c>
      <c r="E42" s="310">
        <v>10000</v>
      </c>
      <c r="F42" s="310">
        <v>10000</v>
      </c>
      <c r="G42" s="310">
        <v>10000</v>
      </c>
      <c r="H42" s="311">
        <v>13000</v>
      </c>
      <c r="I42" s="17"/>
    </row>
    <row r="43" spans="1:9" ht="17.25" customHeight="1">
      <c r="A43" s="561" t="s">
        <v>71</v>
      </c>
      <c r="B43" s="30" t="s">
        <v>14</v>
      </c>
      <c r="C43" s="237" t="s">
        <v>325</v>
      </c>
      <c r="D43" s="312">
        <v>44727</v>
      </c>
      <c r="E43" s="312">
        <v>45593</v>
      </c>
      <c r="F43" s="312">
        <v>43990</v>
      </c>
      <c r="G43" s="312">
        <v>46934</v>
      </c>
      <c r="H43" s="313">
        <v>46360</v>
      </c>
      <c r="I43" s="17"/>
    </row>
    <row r="44" spans="1:9" ht="17.25" customHeight="1">
      <c r="A44" s="562"/>
      <c r="B44" s="25" t="s">
        <v>15</v>
      </c>
      <c r="C44" s="233" t="s">
        <v>328</v>
      </c>
      <c r="D44" s="97">
        <v>84</v>
      </c>
      <c r="E44" s="97">
        <v>436</v>
      </c>
      <c r="F44" s="97">
        <v>44</v>
      </c>
      <c r="G44" s="97">
        <v>305</v>
      </c>
      <c r="H44" s="189">
        <v>357</v>
      </c>
      <c r="I44" s="17"/>
    </row>
    <row r="45" spans="1:9" ht="17.25" customHeight="1">
      <c r="A45" s="562"/>
      <c r="B45" s="25" t="s">
        <v>16</v>
      </c>
      <c r="C45" s="233" t="s">
        <v>343</v>
      </c>
      <c r="D45" s="97">
        <v>1027</v>
      </c>
      <c r="E45" s="97">
        <v>1203</v>
      </c>
      <c r="F45" s="97">
        <v>1123</v>
      </c>
      <c r="G45" s="97">
        <v>134</v>
      </c>
      <c r="H45" s="189">
        <v>1096</v>
      </c>
      <c r="I45" s="17"/>
    </row>
    <row r="46" spans="1:9" ht="17.25" customHeight="1">
      <c r="A46" s="562"/>
      <c r="B46" s="25" t="s">
        <v>20</v>
      </c>
      <c r="C46" s="233" t="s">
        <v>344</v>
      </c>
      <c r="D46" s="97">
        <v>-1761</v>
      </c>
      <c r="E46" s="97">
        <v>793</v>
      </c>
      <c r="F46" s="97">
        <v>-387</v>
      </c>
      <c r="G46" s="97">
        <v>-5188</v>
      </c>
      <c r="H46" s="189">
        <v>-993</v>
      </c>
      <c r="I46" s="17"/>
    </row>
    <row r="47" spans="1:9" ht="17.25" customHeight="1">
      <c r="A47" s="562"/>
      <c r="B47" s="25" t="s">
        <v>59</v>
      </c>
      <c r="C47" s="233" t="s">
        <v>345</v>
      </c>
      <c r="D47" s="97">
        <v>48806</v>
      </c>
      <c r="E47" s="97">
        <v>48249</v>
      </c>
      <c r="F47" s="97">
        <v>45408</v>
      </c>
      <c r="G47" s="97">
        <v>46218</v>
      </c>
      <c r="H47" s="189">
        <v>67437</v>
      </c>
      <c r="I47" s="17"/>
    </row>
    <row r="48" spans="1:9" ht="17.25" customHeight="1">
      <c r="A48" s="562"/>
      <c r="B48" s="25" t="s">
        <v>60</v>
      </c>
      <c r="C48" s="233" t="s">
        <v>346</v>
      </c>
      <c r="D48" s="97">
        <v>1462</v>
      </c>
      <c r="E48" s="97">
        <v>2258</v>
      </c>
      <c r="F48" s="97">
        <v>1231</v>
      </c>
      <c r="G48" s="97">
        <v>-3955</v>
      </c>
      <c r="H48" s="189">
        <v>31047</v>
      </c>
      <c r="I48" s="17"/>
    </row>
    <row r="49" spans="1:10" ht="25.5" customHeight="1" thickBot="1">
      <c r="A49" s="567"/>
      <c r="B49" s="31" t="s">
        <v>58</v>
      </c>
      <c r="C49" s="31" t="s">
        <v>347</v>
      </c>
      <c r="D49" s="65" t="s">
        <v>7</v>
      </c>
      <c r="E49" s="65" t="s">
        <v>7</v>
      </c>
      <c r="F49" s="238">
        <v>950</v>
      </c>
      <c r="G49" s="238">
        <v>2450</v>
      </c>
      <c r="H49" s="239">
        <v>4700</v>
      </c>
      <c r="I49" s="17"/>
    </row>
    <row r="50" spans="1:10" ht="17.25" customHeight="1" thickTop="1">
      <c r="A50" s="562" t="s">
        <v>72</v>
      </c>
      <c r="B50" s="24" t="s">
        <v>14</v>
      </c>
      <c r="C50" s="143" t="s">
        <v>325</v>
      </c>
      <c r="D50" s="59">
        <v>2007989</v>
      </c>
      <c r="E50" s="59">
        <v>2700318</v>
      </c>
      <c r="F50" s="59">
        <v>2810714</v>
      </c>
      <c r="G50" s="59">
        <v>3192900</v>
      </c>
      <c r="H50" s="60">
        <v>3512909</v>
      </c>
      <c r="I50" s="17"/>
    </row>
    <row r="51" spans="1:10" ht="17.25" customHeight="1">
      <c r="A51" s="562"/>
      <c r="B51" s="25" t="s">
        <v>15</v>
      </c>
      <c r="C51" s="233" t="s">
        <v>328</v>
      </c>
      <c r="D51" s="72">
        <v>128024</v>
      </c>
      <c r="E51" s="72">
        <v>163576</v>
      </c>
      <c r="F51" s="72">
        <v>180352</v>
      </c>
      <c r="G51" s="72">
        <v>243100</v>
      </c>
      <c r="H51" s="130">
        <v>310092</v>
      </c>
      <c r="I51" s="17"/>
    </row>
    <row r="52" spans="1:10" ht="17.25" customHeight="1">
      <c r="A52" s="562"/>
      <c r="B52" s="25" t="s">
        <v>16</v>
      </c>
      <c r="C52" s="233" t="s">
        <v>343</v>
      </c>
      <c r="D52" s="72">
        <v>145395</v>
      </c>
      <c r="E52" s="72">
        <v>176366</v>
      </c>
      <c r="F52" s="72">
        <v>202628</v>
      </c>
      <c r="G52" s="72">
        <v>233592</v>
      </c>
      <c r="H52" s="73">
        <v>300529</v>
      </c>
      <c r="I52" s="17"/>
    </row>
    <row r="53" spans="1:10" ht="17.25" customHeight="1">
      <c r="A53" s="562"/>
      <c r="B53" s="25" t="s">
        <v>20</v>
      </c>
      <c r="C53" s="233" t="s">
        <v>344</v>
      </c>
      <c r="D53" s="72">
        <v>66274</v>
      </c>
      <c r="E53" s="72">
        <v>102095</v>
      </c>
      <c r="F53" s="72">
        <v>117133</v>
      </c>
      <c r="G53" s="72">
        <v>103577</v>
      </c>
      <c r="H53" s="73">
        <v>201700</v>
      </c>
      <c r="I53" s="17"/>
    </row>
    <row r="54" spans="1:10" ht="17.25" customHeight="1">
      <c r="A54" s="562"/>
      <c r="B54" s="25" t="s">
        <v>59</v>
      </c>
      <c r="C54" s="233" t="s">
        <v>345</v>
      </c>
      <c r="D54" s="72">
        <v>2371238</v>
      </c>
      <c r="E54" s="72">
        <v>2665946</v>
      </c>
      <c r="F54" s="72">
        <v>3021007</v>
      </c>
      <c r="G54" s="72">
        <v>3257805</v>
      </c>
      <c r="H54" s="73">
        <v>3555885</v>
      </c>
      <c r="I54" s="17"/>
    </row>
    <row r="55" spans="1:10" ht="17.25" customHeight="1">
      <c r="A55" s="562"/>
      <c r="B55" s="25" t="s">
        <v>60</v>
      </c>
      <c r="C55" s="233" t="s">
        <v>346</v>
      </c>
      <c r="D55" s="72">
        <v>734883</v>
      </c>
      <c r="E55" s="72">
        <v>992686</v>
      </c>
      <c r="F55" s="72">
        <v>1112817</v>
      </c>
      <c r="G55" s="72">
        <v>1181986</v>
      </c>
      <c r="H55" s="73">
        <v>1329901</v>
      </c>
      <c r="I55" s="17"/>
    </row>
    <row r="56" spans="1:10" ht="25.5" customHeight="1">
      <c r="A56" s="563"/>
      <c r="B56" s="26" t="s">
        <v>58</v>
      </c>
      <c r="C56" s="26" t="s">
        <v>347</v>
      </c>
      <c r="D56" s="92">
        <v>374788</v>
      </c>
      <c r="E56" s="92">
        <v>393568</v>
      </c>
      <c r="F56" s="92">
        <v>563530</v>
      </c>
      <c r="G56" s="92">
        <v>491964</v>
      </c>
      <c r="H56" s="64" t="s">
        <v>7</v>
      </c>
      <c r="I56" s="17"/>
    </row>
    <row r="57" spans="1:10" ht="17.25" customHeight="1">
      <c r="A57" s="561" t="s">
        <v>73</v>
      </c>
      <c r="B57" s="24" t="s">
        <v>14</v>
      </c>
      <c r="C57" s="143" t="s">
        <v>325</v>
      </c>
      <c r="D57" s="13">
        <v>1.62</v>
      </c>
      <c r="E57" s="13">
        <v>1.89</v>
      </c>
      <c r="F57" s="13">
        <v>1.91</v>
      </c>
      <c r="G57" s="13">
        <v>1.94</v>
      </c>
      <c r="H57" s="240">
        <v>2.04</v>
      </c>
      <c r="I57" s="17"/>
    </row>
    <row r="58" spans="1:10" ht="17.25" customHeight="1">
      <c r="A58" s="562"/>
      <c r="B58" s="25" t="s">
        <v>15</v>
      </c>
      <c r="C58" s="233" t="s">
        <v>328</v>
      </c>
      <c r="D58" s="14">
        <v>1.59</v>
      </c>
      <c r="E58" s="14">
        <v>1.57</v>
      </c>
      <c r="F58" s="14">
        <v>1.52</v>
      </c>
      <c r="G58" s="14">
        <v>1.45</v>
      </c>
      <c r="H58" s="241">
        <v>1.56</v>
      </c>
    </row>
    <row r="59" spans="1:10" ht="17.25" customHeight="1">
      <c r="A59" s="562"/>
      <c r="B59" s="25" t="s">
        <v>16</v>
      </c>
      <c r="C59" s="233" t="s">
        <v>343</v>
      </c>
      <c r="D59" s="14">
        <v>1.41</v>
      </c>
      <c r="E59" s="242">
        <v>1.4</v>
      </c>
      <c r="F59" s="14">
        <v>1.34</v>
      </c>
      <c r="G59" s="14">
        <v>1.27</v>
      </c>
      <c r="H59" s="241">
        <v>1.42</v>
      </c>
    </row>
    <row r="60" spans="1:10" ht="17.25" customHeight="1">
      <c r="A60" s="563"/>
      <c r="B60" s="32" t="s">
        <v>20</v>
      </c>
      <c r="C60" s="243" t="s">
        <v>344</v>
      </c>
      <c r="D60" s="35">
        <v>1.35</v>
      </c>
      <c r="E60" s="35">
        <v>1.26</v>
      </c>
      <c r="F60" s="35">
        <v>1.21</v>
      </c>
      <c r="G60" s="35">
        <v>1.26</v>
      </c>
      <c r="H60" s="244">
        <v>1.37</v>
      </c>
      <c r="I60" s="17"/>
    </row>
    <row r="62" spans="1:10" s="16" customFormat="1" ht="25.5" customHeight="1">
      <c r="A62" s="565" t="s">
        <v>777</v>
      </c>
      <c r="B62" s="565"/>
      <c r="C62" s="565"/>
      <c r="D62" s="565"/>
      <c r="E62" s="565"/>
      <c r="F62" s="565"/>
      <c r="G62" s="565"/>
      <c r="H62" s="565"/>
      <c r="I62" s="565"/>
      <c r="J62" s="565"/>
    </row>
    <row r="63" spans="1:10" s="16" customFormat="1" ht="25.5" customHeight="1">
      <c r="A63" s="566" t="s">
        <v>773</v>
      </c>
      <c r="B63" s="566"/>
      <c r="C63" s="566"/>
      <c r="D63" s="566"/>
      <c r="E63" s="566"/>
      <c r="F63" s="566"/>
      <c r="G63" s="566"/>
      <c r="H63" s="566"/>
      <c r="I63" s="566"/>
      <c r="J63" s="566"/>
    </row>
    <row r="64" spans="1:10" s="16" customFormat="1" ht="14.1" customHeight="1">
      <c r="A64" s="234"/>
      <c r="B64" s="235"/>
      <c r="C64" s="235"/>
      <c r="D64" s="235"/>
      <c r="E64" s="235"/>
      <c r="F64" s="235"/>
      <c r="G64" s="235"/>
      <c r="H64" s="235"/>
      <c r="I64" s="235"/>
      <c r="J64" s="235"/>
    </row>
    <row r="65" spans="1:10" s="16" customFormat="1" ht="14.1" customHeight="1">
      <c r="A65" s="236"/>
      <c r="H65" s="12"/>
      <c r="I65" s="4"/>
    </row>
    <row r="66" spans="1:10" s="214" customFormat="1" ht="9.75" customHeight="1">
      <c r="B66" s="27"/>
      <c r="C66" s="27"/>
      <c r="D66" s="27"/>
      <c r="E66" s="27"/>
      <c r="F66" s="27"/>
      <c r="G66" s="27"/>
      <c r="H66" s="27"/>
      <c r="I66" s="27"/>
      <c r="J66" s="27"/>
    </row>
    <row r="67" spans="1:10" s="215" customFormat="1" ht="27.75" customHeight="1">
      <c r="B67" s="235"/>
      <c r="C67" s="235"/>
      <c r="D67" s="235"/>
      <c r="E67" s="235"/>
      <c r="F67" s="235"/>
      <c r="G67" s="235"/>
      <c r="H67" s="235"/>
      <c r="I67" s="235"/>
      <c r="J67" s="235"/>
    </row>
  </sheetData>
  <sheetProtection password="A065" sheet="1" objects="1" scenarios="1"/>
  <mergeCells count="10">
    <mergeCell ref="A50:A56"/>
    <mergeCell ref="A62:J62"/>
    <mergeCell ref="A63:J63"/>
    <mergeCell ref="A57:A60"/>
    <mergeCell ref="A8:A14"/>
    <mergeCell ref="A15:A21"/>
    <mergeCell ref="A22:A28"/>
    <mergeCell ref="A29:A35"/>
    <mergeCell ref="A36:A42"/>
    <mergeCell ref="A43:A49"/>
  </mergeCells>
  <phoneticPr fontId="27"/>
  <printOptions horizontalCentered="1"/>
  <pageMargins left="0.59055118110236227" right="0.39370078740157483" top="0.31496062992125984" bottom="0.43307086614173229" header="0.19685039370078741" footer="0.19685039370078741"/>
  <pageSetup paperSize="9" scale="70" orientation="portrait" r:id="rId1"/>
  <headerFooter alignWithMargins="0">
    <oddFooter>&amp;C&amp;"Myriad Web,標準"&amp;12 9&amp;R&amp;"Myriad Web,標準"&amp;6Daiwa House Industry  Financial Factbook
Fiscal Year Ended March 31, 2017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P.1市場①</vt:lpstr>
      <vt:lpstr>P.2財務①</vt:lpstr>
      <vt:lpstr>P.3財務②</vt:lpstr>
      <vt:lpstr>P.4指標①</vt:lpstr>
      <vt:lpstr>P.5指標②</vt:lpstr>
      <vt:lpstr>P.6業績①</vt:lpstr>
      <vt:lpstr>P.7業績②</vt:lpstr>
      <vt:lpstr>P.8業績③</vt:lpstr>
      <vt:lpstr>P.9業績④</vt:lpstr>
      <vt:lpstr>P.10業績⑤</vt:lpstr>
      <vt:lpstr>P.11参考①</vt:lpstr>
      <vt:lpstr>P.12参考②</vt:lpstr>
      <vt:lpstr>P.13参考③</vt:lpstr>
      <vt:lpstr>P.14参考④</vt:lpstr>
      <vt:lpstr>P.15参考⑤</vt:lpstr>
      <vt:lpstr>P.16参考⑥</vt:lpstr>
      <vt:lpstr>P.17財務①個別</vt:lpstr>
      <vt:lpstr>P.18財務②個別</vt:lpstr>
      <vt:lpstr>P.19業績①個別</vt:lpstr>
      <vt:lpstr>P.10業績⑤!Print_Area</vt:lpstr>
      <vt:lpstr>P.11参考①!Print_Area</vt:lpstr>
      <vt:lpstr>P.12参考②!Print_Area</vt:lpstr>
      <vt:lpstr>P.13参考③!Print_Area</vt:lpstr>
      <vt:lpstr>P.14参考④!Print_Area</vt:lpstr>
      <vt:lpstr>P.15参考⑤!Print_Area</vt:lpstr>
      <vt:lpstr>P.16参考⑥!Print_Area</vt:lpstr>
      <vt:lpstr>P.17財務①個別!Print_Area</vt:lpstr>
      <vt:lpstr>P.18財務②個別!Print_Area</vt:lpstr>
      <vt:lpstr>P.19業績①個別!Print_Area</vt:lpstr>
      <vt:lpstr>P.1市場①!Print_Area</vt:lpstr>
      <vt:lpstr>P.2財務①!Print_Area</vt:lpstr>
      <vt:lpstr>P.3財務②!Print_Area</vt:lpstr>
      <vt:lpstr>P.4指標①!Print_Area</vt:lpstr>
      <vt:lpstr>P.5指標②!Print_Area</vt:lpstr>
      <vt:lpstr>P.6業績①!Print_Area</vt:lpstr>
      <vt:lpstr>P.7業績②!Print_Area</vt:lpstr>
      <vt:lpstr>P.8業績③!Print_Area</vt:lpstr>
      <vt:lpstr>P.9業績④!Print_Area</vt:lpstr>
    </vt:vector>
  </TitlesOfParts>
  <Company>ITS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Kitajima</dc:creator>
  <cp:lastModifiedBy>大和ハウス工業株式会社</cp:lastModifiedBy>
  <cp:lastPrinted>2017-06-13T23:31:11Z</cp:lastPrinted>
  <dcterms:created xsi:type="dcterms:W3CDTF">2007-04-20T14:17:59Z</dcterms:created>
  <dcterms:modified xsi:type="dcterms:W3CDTF">2017-12-18T01:44:03Z</dcterms:modified>
</cp:coreProperties>
</file>